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kunkov\AppData\Roaming\1C\1cv8\04c62600-82d4-4ac3-aa3b-2f9244c5cf77\67de525a-78df-4b8b-b383-8bf7f9a58efc\App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Лист1!$A$1:$AD$32</definedName>
  </definedNames>
  <calcPr calcId="162913"/>
</workbook>
</file>

<file path=xl/calcChain.xml><?xml version="1.0" encoding="utf-8"?>
<calcChain xmlns="http://schemas.openxmlformats.org/spreadsheetml/2006/main">
  <c r="G8" i="3" l="1"/>
  <c r="K8" i="3"/>
  <c r="T8" i="3" s="1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G18" i="3"/>
  <c r="K18" i="3"/>
  <c r="O18" i="3"/>
  <c r="S18" i="3"/>
  <c r="AD18" i="3"/>
  <c r="G19" i="3"/>
  <c r="K19" i="3"/>
  <c r="O19" i="3"/>
  <c r="S19" i="3"/>
  <c r="AD19" i="3"/>
  <c r="G20" i="3"/>
  <c r="K20" i="3"/>
  <c r="O20" i="3"/>
  <c r="S20" i="3"/>
  <c r="AD20" i="3"/>
  <c r="G21" i="3"/>
  <c r="K21" i="3"/>
  <c r="O21" i="3"/>
  <c r="S21" i="3"/>
  <c r="AD21" i="3"/>
  <c r="G22" i="3"/>
  <c r="K22" i="3"/>
  <c r="O22" i="3"/>
  <c r="S22" i="3"/>
  <c r="AD22" i="3"/>
  <c r="G23" i="3"/>
  <c r="K23" i="3"/>
  <c r="O23" i="3"/>
  <c r="S23" i="3"/>
  <c r="AD23" i="3"/>
  <c r="G24" i="3"/>
  <c r="K24" i="3"/>
  <c r="O24" i="3"/>
  <c r="S24" i="3"/>
  <c r="AD24" i="3"/>
  <c r="G25" i="3"/>
  <c r="K25" i="3"/>
  <c r="O25" i="3"/>
  <c r="S25" i="3"/>
  <c r="AD25" i="3"/>
  <c r="G26" i="3"/>
  <c r="K26" i="3"/>
  <c r="O26" i="3"/>
  <c r="S26" i="3"/>
  <c r="AD26" i="3"/>
  <c r="G27" i="3"/>
  <c r="K27" i="3"/>
  <c r="O27" i="3"/>
  <c r="S27" i="3"/>
  <c r="AD27" i="3"/>
  <c r="G28" i="3"/>
  <c r="K28" i="3"/>
  <c r="O28" i="3"/>
  <c r="S28" i="3"/>
  <c r="AD28" i="3"/>
  <c r="D29" i="3"/>
  <c r="E29" i="3"/>
  <c r="F29" i="3"/>
  <c r="H29" i="3"/>
  <c r="I29" i="3"/>
  <c r="J29" i="3"/>
  <c r="L29" i="3"/>
  <c r="M29" i="3"/>
  <c r="N29" i="3"/>
  <c r="P29" i="3"/>
  <c r="Q29" i="3"/>
  <c r="R29" i="3"/>
  <c r="U29" i="3"/>
  <c r="V29" i="3"/>
  <c r="W29" i="3"/>
  <c r="X29" i="3"/>
  <c r="Y29" i="3"/>
  <c r="Z29" i="3"/>
  <c r="AA29" i="3"/>
  <c r="AB29" i="3"/>
  <c r="AC29" i="3"/>
  <c r="T21" i="3" l="1"/>
  <c r="T24" i="3"/>
  <c r="T16" i="3"/>
  <c r="O29" i="3"/>
  <c r="T12" i="3"/>
  <c r="T27" i="3"/>
  <c r="S29" i="3"/>
  <c r="K29" i="3"/>
  <c r="T19" i="3"/>
  <c r="T10" i="3"/>
  <c r="T28" i="3"/>
  <c r="T18" i="3"/>
  <c r="T26" i="3"/>
  <c r="T23" i="3"/>
  <c r="T20" i="3"/>
  <c r="T15" i="3"/>
  <c r="T11" i="3"/>
  <c r="T9" i="3"/>
  <c r="T14" i="3"/>
  <c r="T25" i="3"/>
  <c r="T22" i="3"/>
  <c r="T13" i="3"/>
  <c r="G29" i="3"/>
  <c r="T17" i="3"/>
  <c r="AD29" i="3"/>
  <c r="T29" i="3" l="1"/>
</calcChain>
</file>

<file path=xl/sharedStrings.xml><?xml version="1.0" encoding="utf-8"?>
<sst xmlns="http://schemas.openxmlformats.org/spreadsheetml/2006/main" count="62" uniqueCount="58">
  <si>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</si>
  <si>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</si>
  <si>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</si>
  <si>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</si>
  <si>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</si>
  <si>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</si>
  <si>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</si>
  <si>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Гурьевск"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</si>
  <si>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</si>
  <si>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</si>
  <si>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</si>
  <si>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</si>
  <si>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</si>
  <si>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Полысаево"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</si>
  <si>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</si>
  <si>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</si>
  <si>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</si>
  <si>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</si>
  <si>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</si>
  <si>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</si>
  <si>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</si>
  <si>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</si>
  <si>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</si>
  <si>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</si>
  <si>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</si>
  <si>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</si>
  <si>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</si>
  <si>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</si>
  <si>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</si>
  <si>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</si>
  <si>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</si>
  <si>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</si>
  <si>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</si>
  <si>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</si>
  <si>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</si>
  <si>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</si>
  <si>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</si>
  <si>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</si>
  <si>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</si>
  <si>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</si>
  <si>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</si>
  <si>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</si>
  <si>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</si>
  <si>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</si>
  <si>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</si>
  <si>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</si>
  <si>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</si>
  <si>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</si>
  <si>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</si>
  <si>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</si>
  <si>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</si>
  <si>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Мыски"</t>
  </si>
  <si>
    <t>Сведения о техническом состоянии электрических сетей ООО "Кузбасская энергосетевая компания" в 2021 году</t>
  </si>
  <si>
    <t>2021 год</t>
  </si>
  <si>
    <t>Филиал "Энергосеть г. Белово"</t>
  </si>
  <si>
    <t>Всего за 2021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</si>
  <si>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июнь 2021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</si>
  <si>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июнь 2021 года составило 719,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243,197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</si>
</sst>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zoomScale="93" zoomScaleNormal="85" zoomScaleSheetLayoutView="93" workbookViewId="0">
      <selection activeCell="AA10" sqref="AA10"/>
    </sheetView>
  </sheetViews>
  <sheetFormatPr defaultRowHeight="12.75" x14ac:dyDescent="0.2"/>
  <cols>
    <col min="1" max="1" width="4.5703125" customWidth="1"/>
    <col min="2" max="2" width="12.42578125" customWidth="1"/>
    <col min="3" max="3" width="28.140625" customWidth="1"/>
    <col min="4" max="4" width="6.7109375" customWidth="1"/>
    <col min="5" max="5" width="8" customWidth="1"/>
    <col min="6" max="6" width="8.7109375" customWidth="1"/>
    <col min="7" max="7" width="8.42578125" customWidth="1"/>
    <col min="8" max="8" width="6.7109375" customWidth="1"/>
    <col min="9" max="10" width="5.5703125" customWidth="1"/>
    <col min="11" max="11" width="7.5703125" customWidth="1"/>
    <col min="12" max="12" width="5.7109375" customWidth="1"/>
    <col min="13" max="13" width="6.28515625" customWidth="1"/>
    <col min="14" max="14" width="8.42578125" customWidth="1"/>
    <col min="15" max="15" width="7.28515625" customWidth="1"/>
    <col min="16" max="16" width="7.42578125" customWidth="1"/>
    <col min="17" max="17" width="7.28515625" customWidth="1"/>
    <col min="18" max="18" width="8.28515625" customWidth="1"/>
    <col min="19" max="19" width="7.5703125" customWidth="1"/>
    <col min="20" max="20" width="8" customWidth="1"/>
    <col min="21" max="21" width="13.5703125" customWidth="1"/>
    <col min="22" max="22" width="15" customWidth="1"/>
    <col min="23" max="23" width="13.85546875" customWidth="1"/>
    <col min="24" max="24" width="12.28515625" customWidth="1"/>
    <col min="25" max="25" width="14.140625" customWidth="1"/>
    <col min="26" max="27" width="9.5703125" bestFit="1" customWidth="1"/>
    <col min="28" max="28" width="10.5703125" bestFit="1" customWidth="1"/>
    <col min="30" max="30" width="10.5703125" customWidth="1"/>
  </cols>
  <sheetData>
    <row r="1" spans="1:30" ht="28.5" customHeight="1" x14ac:dyDescent="0.2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42" customHeight="1" thickBot="1" x14ac:dyDescent="0.25">
      <c r="A2" s="83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s="1" customFormat="1" ht="26.25" customHeight="1" thickBot="1" x14ac:dyDescent="0.25">
      <c r="A3" s="58" t="s">
        <v>1</v>
      </c>
      <c r="B3" s="61" t="s">
        <v>25</v>
      </c>
      <c r="C3" s="62"/>
      <c r="D3" s="78" t="s">
        <v>53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1:30" s="1" customFormat="1" ht="13.5" customHeight="1" thickBot="1" x14ac:dyDescent="0.25">
      <c r="A4" s="59"/>
      <c r="B4" s="63"/>
      <c r="C4" s="64"/>
      <c r="D4" s="73" t="s">
        <v>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80" t="s">
        <v>24</v>
      </c>
      <c r="AA4" s="81"/>
      <c r="AB4" s="81"/>
      <c r="AC4" s="81"/>
      <c r="AD4" s="82"/>
    </row>
    <row r="5" spans="1:30" s="1" customFormat="1" ht="13.5" customHeight="1" x14ac:dyDescent="0.2">
      <c r="A5" s="59"/>
      <c r="B5" s="63"/>
      <c r="C5" s="64"/>
      <c r="D5" s="47" t="s">
        <v>2</v>
      </c>
      <c r="E5" s="47"/>
      <c r="F5" s="47"/>
      <c r="G5" s="47" t="s">
        <v>49</v>
      </c>
      <c r="H5" s="47" t="s">
        <v>3</v>
      </c>
      <c r="I5" s="47"/>
      <c r="J5" s="47"/>
      <c r="K5" s="47" t="s">
        <v>37</v>
      </c>
      <c r="L5" s="47" t="s">
        <v>4</v>
      </c>
      <c r="M5" s="47"/>
      <c r="N5" s="47"/>
      <c r="O5" s="54" t="s">
        <v>44</v>
      </c>
      <c r="P5" s="47" t="s">
        <v>5</v>
      </c>
      <c r="Q5" s="47"/>
      <c r="R5" s="47"/>
      <c r="S5" s="49" t="s">
        <v>48</v>
      </c>
      <c r="T5" s="52" t="s">
        <v>55</v>
      </c>
      <c r="U5" s="67" t="s">
        <v>26</v>
      </c>
      <c r="V5" s="68"/>
      <c r="W5" s="68"/>
      <c r="X5" s="68"/>
      <c r="Y5" s="69"/>
      <c r="Z5" s="47" t="s">
        <v>2</v>
      </c>
      <c r="AA5" s="68" t="s">
        <v>3</v>
      </c>
      <c r="AB5" s="47" t="s">
        <v>4</v>
      </c>
      <c r="AC5" s="76" t="s">
        <v>5</v>
      </c>
      <c r="AD5" s="47" t="s">
        <v>6</v>
      </c>
    </row>
    <row r="6" spans="1:30" s="1" customFormat="1" ht="13.5" customHeight="1" thickBot="1" x14ac:dyDescent="0.25">
      <c r="A6" s="59"/>
      <c r="B6" s="63"/>
      <c r="C6" s="64"/>
      <c r="D6" s="48"/>
      <c r="E6" s="48"/>
      <c r="F6" s="48"/>
      <c r="G6" s="47"/>
      <c r="H6" s="48"/>
      <c r="I6" s="48"/>
      <c r="J6" s="48"/>
      <c r="K6" s="47"/>
      <c r="L6" s="48"/>
      <c r="M6" s="48"/>
      <c r="N6" s="48"/>
      <c r="O6" s="55"/>
      <c r="P6" s="48"/>
      <c r="Q6" s="48"/>
      <c r="R6" s="48"/>
      <c r="S6" s="50"/>
      <c r="T6" s="52"/>
      <c r="U6" s="70"/>
      <c r="V6" s="71"/>
      <c r="W6" s="71"/>
      <c r="X6" s="71"/>
      <c r="Y6" s="72"/>
      <c r="Z6" s="47"/>
      <c r="AA6" s="68"/>
      <c r="AB6" s="47"/>
      <c r="AC6" s="76"/>
      <c r="AD6" s="47"/>
    </row>
    <row r="7" spans="1:30" s="1" customFormat="1" ht="72" customHeight="1" thickBot="1" x14ac:dyDescent="0.25">
      <c r="A7" s="60"/>
      <c r="B7" s="65"/>
      <c r="C7" s="66"/>
      <c r="D7" s="11" t="s">
        <v>34</v>
      </c>
      <c r="E7" s="11" t="s">
        <v>35</v>
      </c>
      <c r="F7" s="11" t="s">
        <v>36</v>
      </c>
      <c r="G7" s="48"/>
      <c r="H7" s="11" t="s">
        <v>38</v>
      </c>
      <c r="I7" s="11" t="s">
        <v>39</v>
      </c>
      <c r="J7" s="11" t="s">
        <v>40</v>
      </c>
      <c r="K7" s="48"/>
      <c r="L7" s="11" t="s">
        <v>41</v>
      </c>
      <c r="M7" s="11" t="s">
        <v>42</v>
      </c>
      <c r="N7" s="11" t="s">
        <v>43</v>
      </c>
      <c r="O7" s="56"/>
      <c r="P7" s="11" t="s">
        <v>45</v>
      </c>
      <c r="Q7" s="11" t="s">
        <v>46</v>
      </c>
      <c r="R7" s="11" t="s">
        <v>47</v>
      </c>
      <c r="S7" s="51"/>
      <c r="T7" s="53"/>
      <c r="U7" s="10" t="s">
        <v>30</v>
      </c>
      <c r="V7" s="4" t="s">
        <v>27</v>
      </c>
      <c r="W7" s="3" t="s">
        <v>31</v>
      </c>
      <c r="X7" s="4" t="s">
        <v>28</v>
      </c>
      <c r="Y7" s="3" t="s">
        <v>29</v>
      </c>
      <c r="Z7" s="48"/>
      <c r="AA7" s="71"/>
      <c r="AB7" s="48"/>
      <c r="AC7" s="77"/>
      <c r="AD7" s="48"/>
    </row>
    <row r="8" spans="1:30" s="1" customFormat="1" x14ac:dyDescent="0.2">
      <c r="A8" s="12">
        <v>1</v>
      </c>
      <c r="B8" s="37" t="s">
        <v>33</v>
      </c>
      <c r="C8" s="38"/>
      <c r="D8" s="14">
        <v>5</v>
      </c>
      <c r="E8" s="14">
        <v>3</v>
      </c>
      <c r="F8" s="14">
        <v>9</v>
      </c>
      <c r="G8" s="13">
        <f t="shared" ref="G8:G28" si="0">D8+E8+F8</f>
        <v>17</v>
      </c>
      <c r="H8" s="14">
        <v>14</v>
      </c>
      <c r="I8" s="14">
        <v>21</v>
      </c>
      <c r="J8" s="14">
        <v>7</v>
      </c>
      <c r="K8" s="18">
        <f t="shared" ref="K8:K28" si="1">H8+I8+J8</f>
        <v>42</v>
      </c>
      <c r="L8" s="13"/>
      <c r="M8" s="13"/>
      <c r="N8" s="13"/>
      <c r="O8" s="14">
        <f t="shared" ref="O8:O28" si="2">L8+M8+N8</f>
        <v>0</v>
      </c>
      <c r="P8" s="14"/>
      <c r="Q8" s="14"/>
      <c r="R8" s="14"/>
      <c r="S8" s="13">
        <f t="shared" ref="S8:S28" si="3">P8+Q8+R8</f>
        <v>0</v>
      </c>
      <c r="T8" s="18">
        <f t="shared" ref="T8:T28" si="4">G8+K8+O8+S8</f>
        <v>59</v>
      </c>
      <c r="U8" s="14">
        <v>32</v>
      </c>
      <c r="V8" s="14">
        <v>4</v>
      </c>
      <c r="W8" s="14">
        <v>0</v>
      </c>
      <c r="X8" s="14">
        <v>1</v>
      </c>
      <c r="Y8" s="14">
        <v>22</v>
      </c>
      <c r="Z8" s="14">
        <v>3.423</v>
      </c>
      <c r="AA8" s="14">
        <v>2.4340000000000002</v>
      </c>
      <c r="AB8" s="14"/>
      <c r="AC8" s="13"/>
      <c r="AD8" s="15">
        <f>Z8+AA8+AB8+AC8</f>
        <v>5.8570000000000002</v>
      </c>
    </row>
    <row r="9" spans="1:30" s="2" customFormat="1" x14ac:dyDescent="0.2">
      <c r="A9" s="16">
        <v>2</v>
      </c>
      <c r="B9" s="39" t="s">
        <v>54</v>
      </c>
      <c r="C9" s="40"/>
      <c r="D9" s="14">
        <v>3</v>
      </c>
      <c r="E9" s="14">
        <v>5</v>
      </c>
      <c r="F9" s="14">
        <v>9</v>
      </c>
      <c r="G9" s="14">
        <f t="shared" si="0"/>
        <v>17</v>
      </c>
      <c r="H9" s="14">
        <v>13</v>
      </c>
      <c r="I9" s="14">
        <v>10</v>
      </c>
      <c r="J9" s="14">
        <v>20</v>
      </c>
      <c r="K9" s="14">
        <f t="shared" si="1"/>
        <v>43</v>
      </c>
      <c r="L9" s="14"/>
      <c r="M9" s="14"/>
      <c r="N9" s="14"/>
      <c r="O9" s="14">
        <f t="shared" si="2"/>
        <v>0</v>
      </c>
      <c r="P9" s="14"/>
      <c r="Q9" s="14"/>
      <c r="R9" s="14"/>
      <c r="S9" s="14">
        <f t="shared" si="3"/>
        <v>0</v>
      </c>
      <c r="T9" s="30">
        <f t="shared" si="4"/>
        <v>60</v>
      </c>
      <c r="U9" s="14">
        <v>40</v>
      </c>
      <c r="V9" s="14">
        <v>5</v>
      </c>
      <c r="W9" s="14">
        <v>0</v>
      </c>
      <c r="X9" s="14">
        <v>4</v>
      </c>
      <c r="Y9" s="14">
        <v>10</v>
      </c>
      <c r="Z9" s="14">
        <v>2.6440000000000001</v>
      </c>
      <c r="AA9" s="14">
        <v>112.917</v>
      </c>
      <c r="AB9" s="14"/>
      <c r="AC9" s="14"/>
      <c r="AD9" s="17">
        <f t="shared" ref="AD9:AD28" si="5">Z9+AA9+AB9+AC9</f>
        <v>115.56100000000001</v>
      </c>
    </row>
    <row r="10" spans="1:30" s="2" customFormat="1" x14ac:dyDescent="0.2">
      <c r="A10" s="16">
        <v>3</v>
      </c>
      <c r="B10" s="35" t="s">
        <v>7</v>
      </c>
      <c r="C10" s="36"/>
      <c r="D10" s="14">
        <v>6</v>
      </c>
      <c r="E10" s="14">
        <v>0</v>
      </c>
      <c r="F10" s="14">
        <v>8</v>
      </c>
      <c r="G10" s="14">
        <f t="shared" si="0"/>
        <v>14</v>
      </c>
      <c r="H10" s="14">
        <v>4</v>
      </c>
      <c r="I10" s="14">
        <v>3</v>
      </c>
      <c r="J10" s="14">
        <v>5</v>
      </c>
      <c r="K10" s="18">
        <f t="shared" si="1"/>
        <v>12</v>
      </c>
      <c r="L10" s="14"/>
      <c r="M10" s="14"/>
      <c r="N10" s="14"/>
      <c r="O10" s="14">
        <f t="shared" si="2"/>
        <v>0</v>
      </c>
      <c r="P10" s="14"/>
      <c r="Q10" s="14"/>
      <c r="R10" s="14"/>
      <c r="S10" s="14">
        <f t="shared" si="3"/>
        <v>0</v>
      </c>
      <c r="T10" s="26">
        <f t="shared" si="4"/>
        <v>26</v>
      </c>
      <c r="U10" s="14">
        <v>14</v>
      </c>
      <c r="V10" s="14">
        <v>1</v>
      </c>
      <c r="W10" s="14">
        <v>0</v>
      </c>
      <c r="X10" s="14">
        <v>2</v>
      </c>
      <c r="Y10" s="14">
        <v>9</v>
      </c>
      <c r="Z10" s="14">
        <v>1.456</v>
      </c>
      <c r="AA10" s="14">
        <v>2.36</v>
      </c>
      <c r="AB10" s="14"/>
      <c r="AC10" s="14"/>
      <c r="AD10" s="17">
        <f t="shared" si="5"/>
        <v>3.8159999999999998</v>
      </c>
    </row>
    <row r="11" spans="1:30" s="2" customFormat="1" x14ac:dyDescent="0.2">
      <c r="A11" s="16">
        <v>4</v>
      </c>
      <c r="B11" s="41" t="s">
        <v>8</v>
      </c>
      <c r="C11" s="42"/>
      <c r="D11" s="14">
        <v>0</v>
      </c>
      <c r="E11" s="14">
        <v>2</v>
      </c>
      <c r="F11" s="14">
        <v>0</v>
      </c>
      <c r="G11" s="14">
        <f t="shared" si="0"/>
        <v>2</v>
      </c>
      <c r="H11" s="14">
        <v>3</v>
      </c>
      <c r="I11" s="14">
        <v>5</v>
      </c>
      <c r="J11" s="14">
        <v>1</v>
      </c>
      <c r="K11" s="18">
        <f t="shared" si="1"/>
        <v>9</v>
      </c>
      <c r="L11" s="14"/>
      <c r="M11" s="14"/>
      <c r="N11" s="14"/>
      <c r="O11" s="14">
        <f t="shared" si="2"/>
        <v>0</v>
      </c>
      <c r="P11" s="14"/>
      <c r="Q11" s="14"/>
      <c r="R11" s="14"/>
      <c r="S11" s="14">
        <f t="shared" si="3"/>
        <v>0</v>
      </c>
      <c r="T11" s="26">
        <f t="shared" si="4"/>
        <v>11</v>
      </c>
      <c r="U11" s="14">
        <v>7</v>
      </c>
      <c r="V11" s="14">
        <v>0</v>
      </c>
      <c r="W11" s="14">
        <v>0</v>
      </c>
      <c r="X11" s="14">
        <v>1</v>
      </c>
      <c r="Y11" s="14">
        <v>3</v>
      </c>
      <c r="Z11" s="14">
        <v>7.0000000000000007E-2</v>
      </c>
      <c r="AA11" s="14">
        <v>0.80200000000000005</v>
      </c>
      <c r="AB11" s="14"/>
      <c r="AC11" s="14"/>
      <c r="AD11" s="17">
        <f t="shared" si="5"/>
        <v>0.87200000000000011</v>
      </c>
    </row>
    <row r="12" spans="1:30" s="2" customFormat="1" x14ac:dyDescent="0.2">
      <c r="A12" s="16">
        <v>5</v>
      </c>
      <c r="B12" s="35" t="s">
        <v>9</v>
      </c>
      <c r="C12" s="36"/>
      <c r="D12" s="14">
        <v>3</v>
      </c>
      <c r="E12" s="14">
        <v>10</v>
      </c>
      <c r="F12" s="14">
        <v>5</v>
      </c>
      <c r="G12" s="18">
        <f t="shared" si="0"/>
        <v>18</v>
      </c>
      <c r="H12" s="14">
        <v>5</v>
      </c>
      <c r="I12" s="14">
        <v>5</v>
      </c>
      <c r="J12" s="14">
        <v>3</v>
      </c>
      <c r="K12" s="18">
        <f t="shared" si="1"/>
        <v>13</v>
      </c>
      <c r="L12" s="14"/>
      <c r="M12" s="14"/>
      <c r="N12" s="14"/>
      <c r="O12" s="14">
        <f t="shared" si="2"/>
        <v>0</v>
      </c>
      <c r="P12" s="14"/>
      <c r="Q12" s="14"/>
      <c r="R12" s="14"/>
      <c r="S12" s="14">
        <f t="shared" si="3"/>
        <v>0</v>
      </c>
      <c r="T12" s="26">
        <f t="shared" si="4"/>
        <v>31</v>
      </c>
      <c r="U12" s="14">
        <v>28</v>
      </c>
      <c r="V12" s="14">
        <v>1</v>
      </c>
      <c r="W12" s="14">
        <v>0</v>
      </c>
      <c r="X12" s="14">
        <v>0</v>
      </c>
      <c r="Y12" s="14">
        <v>2</v>
      </c>
      <c r="Z12" s="14">
        <v>4.7539999999999996</v>
      </c>
      <c r="AA12" s="14">
        <v>3.145</v>
      </c>
      <c r="AB12" s="14"/>
      <c r="AC12" s="14"/>
      <c r="AD12" s="17">
        <f t="shared" si="5"/>
        <v>7.8989999999999991</v>
      </c>
    </row>
    <row r="13" spans="1:30" s="2" customFormat="1" x14ac:dyDescent="0.2">
      <c r="A13" s="16">
        <v>6</v>
      </c>
      <c r="B13" s="41" t="s">
        <v>10</v>
      </c>
      <c r="C13" s="42"/>
      <c r="D13" s="14">
        <v>0</v>
      </c>
      <c r="E13" s="14">
        <v>0</v>
      </c>
      <c r="F13" s="14">
        <v>4</v>
      </c>
      <c r="G13" s="18">
        <f t="shared" si="0"/>
        <v>4</v>
      </c>
      <c r="H13" s="14">
        <v>1</v>
      </c>
      <c r="I13" s="14">
        <v>2</v>
      </c>
      <c r="J13" s="14">
        <v>4</v>
      </c>
      <c r="K13" s="18">
        <f t="shared" si="1"/>
        <v>7</v>
      </c>
      <c r="L13" s="14"/>
      <c r="M13" s="14"/>
      <c r="N13" s="14"/>
      <c r="O13" s="14">
        <f t="shared" si="2"/>
        <v>0</v>
      </c>
      <c r="P13" s="14"/>
      <c r="Q13" s="14"/>
      <c r="R13" s="14"/>
      <c r="S13" s="14">
        <f t="shared" si="3"/>
        <v>0</v>
      </c>
      <c r="T13" s="26">
        <f t="shared" si="4"/>
        <v>11</v>
      </c>
      <c r="U13" s="14">
        <v>10</v>
      </c>
      <c r="V13" s="14">
        <v>0</v>
      </c>
      <c r="W13" s="14">
        <v>0</v>
      </c>
      <c r="X13" s="14">
        <v>0</v>
      </c>
      <c r="Y13" s="14">
        <v>1</v>
      </c>
      <c r="Z13" s="14">
        <v>0.98199999999999998</v>
      </c>
      <c r="AA13" s="14">
        <v>0.83799999999999997</v>
      </c>
      <c r="AB13" s="14"/>
      <c r="AC13" s="14"/>
      <c r="AD13" s="17">
        <f t="shared" si="5"/>
        <v>1.8199999999999998</v>
      </c>
    </row>
    <row r="14" spans="1:30" s="2" customFormat="1" x14ac:dyDescent="0.2">
      <c r="A14" s="16">
        <v>7</v>
      </c>
      <c r="B14" s="41" t="s">
        <v>11</v>
      </c>
      <c r="C14" s="42"/>
      <c r="D14" s="14">
        <v>0</v>
      </c>
      <c r="E14" s="14">
        <v>9</v>
      </c>
      <c r="F14" s="14">
        <v>3</v>
      </c>
      <c r="G14" s="18">
        <f t="shared" si="0"/>
        <v>12</v>
      </c>
      <c r="H14" s="14">
        <v>6</v>
      </c>
      <c r="I14" s="14">
        <v>6</v>
      </c>
      <c r="J14" s="14">
        <v>10</v>
      </c>
      <c r="K14" s="18">
        <f t="shared" si="1"/>
        <v>22</v>
      </c>
      <c r="L14" s="18"/>
      <c r="M14" s="18"/>
      <c r="N14" s="18"/>
      <c r="O14" s="18">
        <f t="shared" si="2"/>
        <v>0</v>
      </c>
      <c r="P14" s="18"/>
      <c r="Q14" s="18"/>
      <c r="R14" s="18"/>
      <c r="S14" s="18">
        <f t="shared" si="3"/>
        <v>0</v>
      </c>
      <c r="T14" s="26">
        <f t="shared" si="4"/>
        <v>34</v>
      </c>
      <c r="U14" s="14">
        <v>22</v>
      </c>
      <c r="V14" s="14">
        <v>0</v>
      </c>
      <c r="W14" s="14">
        <v>0</v>
      </c>
      <c r="X14" s="14">
        <v>1</v>
      </c>
      <c r="Y14" s="14">
        <v>11</v>
      </c>
      <c r="Z14" s="14">
        <v>0.23599999999999999</v>
      </c>
      <c r="AA14" s="14">
        <v>1.603</v>
      </c>
      <c r="AB14" s="14"/>
      <c r="AC14" s="14"/>
      <c r="AD14" s="17">
        <f t="shared" si="5"/>
        <v>1.839</v>
      </c>
    </row>
    <row r="15" spans="1:30" s="2" customFormat="1" x14ac:dyDescent="0.2">
      <c r="A15" s="16">
        <v>8</v>
      </c>
      <c r="B15" s="41" t="s">
        <v>51</v>
      </c>
      <c r="C15" s="42"/>
      <c r="D15" s="14">
        <v>3</v>
      </c>
      <c r="E15" s="14">
        <v>2</v>
      </c>
      <c r="F15" s="14">
        <v>3</v>
      </c>
      <c r="G15" s="18">
        <f t="shared" si="0"/>
        <v>8</v>
      </c>
      <c r="H15" s="14">
        <v>4</v>
      </c>
      <c r="I15" s="14">
        <v>8</v>
      </c>
      <c r="J15" s="14">
        <v>7</v>
      </c>
      <c r="K15" s="18">
        <f t="shared" si="1"/>
        <v>19</v>
      </c>
      <c r="L15" s="18"/>
      <c r="M15" s="18"/>
      <c r="N15" s="18"/>
      <c r="O15" s="18">
        <f t="shared" si="2"/>
        <v>0</v>
      </c>
      <c r="P15" s="18"/>
      <c r="Q15" s="18"/>
      <c r="R15" s="18"/>
      <c r="S15" s="18">
        <f t="shared" si="3"/>
        <v>0</v>
      </c>
      <c r="T15" s="26">
        <f t="shared" si="4"/>
        <v>27</v>
      </c>
      <c r="U15" s="14">
        <v>21</v>
      </c>
      <c r="V15" s="14">
        <v>2</v>
      </c>
      <c r="W15" s="14">
        <v>0</v>
      </c>
      <c r="X15" s="14">
        <v>2</v>
      </c>
      <c r="Y15" s="14">
        <v>2</v>
      </c>
      <c r="Z15" s="14">
        <v>2.46</v>
      </c>
      <c r="AA15" s="14">
        <v>2.4950000000000001</v>
      </c>
      <c r="AB15" s="14"/>
      <c r="AC15" s="14"/>
      <c r="AD15" s="17">
        <f t="shared" si="5"/>
        <v>4.9550000000000001</v>
      </c>
    </row>
    <row r="16" spans="1:30" s="2" customFormat="1" x14ac:dyDescent="0.2">
      <c r="A16" s="16">
        <v>9</v>
      </c>
      <c r="B16" s="35" t="s">
        <v>50</v>
      </c>
      <c r="C16" s="36"/>
      <c r="D16" s="14">
        <v>3</v>
      </c>
      <c r="E16" s="14">
        <v>9</v>
      </c>
      <c r="F16" s="14">
        <v>11</v>
      </c>
      <c r="G16" s="18">
        <f t="shared" si="0"/>
        <v>23</v>
      </c>
      <c r="H16" s="14">
        <v>14</v>
      </c>
      <c r="I16" s="14">
        <v>47</v>
      </c>
      <c r="J16" s="14">
        <v>31</v>
      </c>
      <c r="K16" s="18">
        <f t="shared" si="1"/>
        <v>92</v>
      </c>
      <c r="L16" s="18"/>
      <c r="M16" s="18"/>
      <c r="N16" s="18"/>
      <c r="O16" s="18">
        <f t="shared" si="2"/>
        <v>0</v>
      </c>
      <c r="P16" s="18"/>
      <c r="Q16" s="18"/>
      <c r="R16" s="18"/>
      <c r="S16" s="18">
        <f t="shared" si="3"/>
        <v>0</v>
      </c>
      <c r="T16" s="26">
        <f t="shared" si="4"/>
        <v>115</v>
      </c>
      <c r="U16" s="14">
        <v>23</v>
      </c>
      <c r="V16" s="14">
        <v>2</v>
      </c>
      <c r="W16" s="14">
        <v>0</v>
      </c>
      <c r="X16" s="14">
        <v>5</v>
      </c>
      <c r="Y16" s="14">
        <v>85</v>
      </c>
      <c r="Z16" s="14">
        <v>7.532</v>
      </c>
      <c r="AA16" s="14">
        <v>25.972000000000001</v>
      </c>
      <c r="AB16" s="14"/>
      <c r="AC16" s="14"/>
      <c r="AD16" s="17">
        <f t="shared" si="5"/>
        <v>33.504000000000005</v>
      </c>
    </row>
    <row r="17" spans="1:30" s="2" customFormat="1" x14ac:dyDescent="0.2">
      <c r="A17" s="16">
        <v>10</v>
      </c>
      <c r="B17" s="41" t="s">
        <v>12</v>
      </c>
      <c r="C17" s="42"/>
      <c r="D17" s="14">
        <v>1</v>
      </c>
      <c r="E17" s="14">
        <v>2</v>
      </c>
      <c r="F17" s="14">
        <v>5</v>
      </c>
      <c r="G17" s="18">
        <f t="shared" si="0"/>
        <v>8</v>
      </c>
      <c r="H17" s="14">
        <v>0</v>
      </c>
      <c r="I17" s="14">
        <v>7</v>
      </c>
      <c r="J17" s="14">
        <v>7</v>
      </c>
      <c r="K17" s="18">
        <f t="shared" si="1"/>
        <v>14</v>
      </c>
      <c r="L17" s="18"/>
      <c r="M17" s="18"/>
      <c r="N17" s="18"/>
      <c r="O17" s="18">
        <f t="shared" si="2"/>
        <v>0</v>
      </c>
      <c r="P17" s="18"/>
      <c r="Q17" s="18"/>
      <c r="R17" s="18"/>
      <c r="S17" s="18">
        <f t="shared" si="3"/>
        <v>0</v>
      </c>
      <c r="T17" s="26">
        <f t="shared" si="4"/>
        <v>22</v>
      </c>
      <c r="U17" s="14">
        <v>15</v>
      </c>
      <c r="V17" s="14">
        <v>0</v>
      </c>
      <c r="W17" s="14">
        <v>0</v>
      </c>
      <c r="X17" s="14">
        <v>1</v>
      </c>
      <c r="Y17" s="14">
        <v>6</v>
      </c>
      <c r="Z17" s="14">
        <v>2.1120000000000001</v>
      </c>
      <c r="AA17" s="14">
        <v>13.542999999999999</v>
      </c>
      <c r="AB17" s="14"/>
      <c r="AC17" s="14"/>
      <c r="AD17" s="17">
        <f t="shared" si="5"/>
        <v>15.654999999999999</v>
      </c>
    </row>
    <row r="18" spans="1:30" s="8" customFormat="1" x14ac:dyDescent="0.2">
      <c r="A18" s="16">
        <v>11</v>
      </c>
      <c r="B18" s="41" t="s">
        <v>13</v>
      </c>
      <c r="C18" s="42"/>
      <c r="D18" s="14">
        <v>3</v>
      </c>
      <c r="E18" s="14">
        <v>1</v>
      </c>
      <c r="F18" s="14">
        <v>0</v>
      </c>
      <c r="G18" s="18">
        <f t="shared" si="0"/>
        <v>4</v>
      </c>
      <c r="H18" s="14">
        <v>0</v>
      </c>
      <c r="I18" s="14">
        <v>0</v>
      </c>
      <c r="J18" s="14">
        <v>0</v>
      </c>
      <c r="K18" s="18">
        <f t="shared" si="1"/>
        <v>0</v>
      </c>
      <c r="L18" s="18"/>
      <c r="M18" s="18"/>
      <c r="N18" s="18"/>
      <c r="O18" s="18">
        <f t="shared" si="2"/>
        <v>0</v>
      </c>
      <c r="P18" s="18"/>
      <c r="Q18" s="18"/>
      <c r="R18" s="18"/>
      <c r="S18" s="18">
        <f t="shared" si="3"/>
        <v>0</v>
      </c>
      <c r="T18" s="26">
        <f t="shared" si="4"/>
        <v>4</v>
      </c>
      <c r="U18" s="14">
        <v>1</v>
      </c>
      <c r="V18" s="14">
        <v>0</v>
      </c>
      <c r="W18" s="14">
        <v>0</v>
      </c>
      <c r="X18" s="14">
        <v>0</v>
      </c>
      <c r="Y18" s="14">
        <v>3</v>
      </c>
      <c r="Z18" s="14">
        <v>1.823</v>
      </c>
      <c r="AA18" s="14">
        <v>0</v>
      </c>
      <c r="AB18" s="18"/>
      <c r="AC18" s="18"/>
      <c r="AD18" s="19">
        <f t="shared" si="5"/>
        <v>1.823</v>
      </c>
    </row>
    <row r="19" spans="1:30" s="2" customFormat="1" x14ac:dyDescent="0.2">
      <c r="A19" s="16">
        <v>12</v>
      </c>
      <c r="B19" s="35" t="s">
        <v>14</v>
      </c>
      <c r="C19" s="36"/>
      <c r="D19" s="14">
        <v>5</v>
      </c>
      <c r="E19" s="14">
        <v>7</v>
      </c>
      <c r="F19" s="14">
        <v>7</v>
      </c>
      <c r="G19" s="18">
        <f t="shared" si="0"/>
        <v>19</v>
      </c>
      <c r="H19" s="14">
        <v>14</v>
      </c>
      <c r="I19" s="14">
        <v>14</v>
      </c>
      <c r="J19" s="14">
        <v>24</v>
      </c>
      <c r="K19" s="18">
        <f t="shared" si="1"/>
        <v>52</v>
      </c>
      <c r="L19" s="14"/>
      <c r="M19" s="14"/>
      <c r="N19" s="14"/>
      <c r="O19" s="14">
        <f t="shared" si="2"/>
        <v>0</v>
      </c>
      <c r="P19" s="14"/>
      <c r="Q19" s="14"/>
      <c r="R19" s="14"/>
      <c r="S19" s="14">
        <f t="shared" si="3"/>
        <v>0</v>
      </c>
      <c r="T19" s="26">
        <f t="shared" si="4"/>
        <v>71</v>
      </c>
      <c r="U19" s="14">
        <v>53</v>
      </c>
      <c r="V19" s="14">
        <v>9</v>
      </c>
      <c r="W19" s="14">
        <v>0</v>
      </c>
      <c r="X19" s="14">
        <v>6</v>
      </c>
      <c r="Y19" s="14">
        <v>3</v>
      </c>
      <c r="Z19" s="14">
        <v>4.16</v>
      </c>
      <c r="AA19" s="14">
        <v>9.85</v>
      </c>
      <c r="AB19" s="14"/>
      <c r="AC19" s="14"/>
      <c r="AD19" s="17">
        <f t="shared" si="5"/>
        <v>14.01</v>
      </c>
    </row>
    <row r="20" spans="1:30" s="2" customFormat="1" x14ac:dyDescent="0.2">
      <c r="A20" s="16">
        <v>13</v>
      </c>
      <c r="B20" s="35" t="s">
        <v>22</v>
      </c>
      <c r="C20" s="36"/>
      <c r="D20" s="14">
        <v>1</v>
      </c>
      <c r="E20" s="14">
        <v>1</v>
      </c>
      <c r="F20" s="14">
        <v>0</v>
      </c>
      <c r="G20" s="18">
        <f t="shared" si="0"/>
        <v>2</v>
      </c>
      <c r="H20" s="14">
        <v>2</v>
      </c>
      <c r="I20" s="14">
        <v>2</v>
      </c>
      <c r="J20" s="14">
        <v>5</v>
      </c>
      <c r="K20" s="18">
        <f t="shared" si="1"/>
        <v>9</v>
      </c>
      <c r="L20" s="18"/>
      <c r="M20" s="18"/>
      <c r="N20" s="18"/>
      <c r="O20" s="18">
        <f t="shared" si="2"/>
        <v>0</v>
      </c>
      <c r="P20" s="18"/>
      <c r="Q20" s="18"/>
      <c r="R20" s="18"/>
      <c r="S20" s="18">
        <f t="shared" si="3"/>
        <v>0</v>
      </c>
      <c r="T20" s="26">
        <f t="shared" si="4"/>
        <v>11</v>
      </c>
      <c r="U20" s="14">
        <v>6</v>
      </c>
      <c r="V20" s="14">
        <v>0</v>
      </c>
      <c r="W20" s="14">
        <v>0</v>
      </c>
      <c r="X20" s="14">
        <v>1</v>
      </c>
      <c r="Y20" s="14">
        <v>4</v>
      </c>
      <c r="Z20" s="14">
        <v>2.0950000000000002</v>
      </c>
      <c r="AA20" s="14">
        <v>2.78</v>
      </c>
      <c r="AB20" s="14"/>
      <c r="AC20" s="14"/>
      <c r="AD20" s="17">
        <f t="shared" si="5"/>
        <v>4.875</v>
      </c>
    </row>
    <row r="21" spans="1:30" s="2" customFormat="1" x14ac:dyDescent="0.2">
      <c r="A21" s="16">
        <v>14</v>
      </c>
      <c r="B21" s="41" t="s">
        <v>15</v>
      </c>
      <c r="C21" s="42"/>
      <c r="D21" s="14">
        <v>0</v>
      </c>
      <c r="E21" s="14">
        <v>1</v>
      </c>
      <c r="F21" s="14">
        <v>1</v>
      </c>
      <c r="G21" s="18">
        <f t="shared" si="0"/>
        <v>2</v>
      </c>
      <c r="H21" s="14">
        <v>0</v>
      </c>
      <c r="I21" s="14">
        <v>2</v>
      </c>
      <c r="J21" s="14">
        <v>4</v>
      </c>
      <c r="K21" s="18">
        <f t="shared" si="1"/>
        <v>6</v>
      </c>
      <c r="L21" s="18"/>
      <c r="M21" s="18"/>
      <c r="N21" s="18"/>
      <c r="O21" s="18">
        <f t="shared" si="2"/>
        <v>0</v>
      </c>
      <c r="P21" s="18"/>
      <c r="Q21" s="18"/>
      <c r="R21" s="18"/>
      <c r="S21" s="18">
        <f t="shared" si="3"/>
        <v>0</v>
      </c>
      <c r="T21" s="26">
        <f t="shared" si="4"/>
        <v>8</v>
      </c>
      <c r="U21" s="14">
        <v>7</v>
      </c>
      <c r="V21" s="14">
        <v>0</v>
      </c>
      <c r="W21" s="14">
        <v>0</v>
      </c>
      <c r="X21" s="14">
        <v>0</v>
      </c>
      <c r="Y21" s="14">
        <v>1</v>
      </c>
      <c r="Z21" s="14">
        <v>0.53200000000000003</v>
      </c>
      <c r="AA21" s="14">
        <v>1.3420000000000001</v>
      </c>
      <c r="AB21" s="14"/>
      <c r="AC21" s="14"/>
      <c r="AD21" s="17">
        <f t="shared" si="5"/>
        <v>1.8740000000000001</v>
      </c>
    </row>
    <row r="22" spans="1:30" s="2" customFormat="1" x14ac:dyDescent="0.2">
      <c r="A22" s="16">
        <v>15</v>
      </c>
      <c r="B22" s="35" t="s">
        <v>16</v>
      </c>
      <c r="C22" s="36"/>
      <c r="D22" s="14">
        <v>10</v>
      </c>
      <c r="E22" s="14">
        <v>18</v>
      </c>
      <c r="F22" s="14">
        <v>25</v>
      </c>
      <c r="G22" s="14">
        <f t="shared" si="0"/>
        <v>53</v>
      </c>
      <c r="H22" s="14">
        <v>8</v>
      </c>
      <c r="I22" s="14">
        <v>20</v>
      </c>
      <c r="J22" s="14">
        <v>9</v>
      </c>
      <c r="K22" s="14">
        <f t="shared" si="1"/>
        <v>37</v>
      </c>
      <c r="L22" s="14"/>
      <c r="M22" s="14"/>
      <c r="N22" s="14"/>
      <c r="O22" s="14">
        <f t="shared" si="2"/>
        <v>0</v>
      </c>
      <c r="P22" s="14"/>
      <c r="Q22" s="14"/>
      <c r="R22" s="14"/>
      <c r="S22" s="14">
        <f t="shared" si="3"/>
        <v>0</v>
      </c>
      <c r="T22" s="30">
        <f t="shared" si="4"/>
        <v>90</v>
      </c>
      <c r="U22" s="14">
        <v>71</v>
      </c>
      <c r="V22" s="14">
        <v>3</v>
      </c>
      <c r="W22" s="14">
        <v>0</v>
      </c>
      <c r="X22" s="14">
        <v>10</v>
      </c>
      <c r="Y22" s="14">
        <v>6</v>
      </c>
      <c r="Z22" s="14">
        <v>5.3879999999999999</v>
      </c>
      <c r="AA22" s="14">
        <v>4.2699999999999996</v>
      </c>
      <c r="AB22" s="14"/>
      <c r="AC22" s="14"/>
      <c r="AD22" s="17">
        <f t="shared" si="5"/>
        <v>9.6579999999999995</v>
      </c>
    </row>
    <row r="23" spans="1:30" s="2" customFormat="1" x14ac:dyDescent="0.2">
      <c r="A23" s="16">
        <v>16</v>
      </c>
      <c r="B23" s="35" t="s">
        <v>17</v>
      </c>
      <c r="C23" s="36"/>
      <c r="D23" s="14">
        <v>1</v>
      </c>
      <c r="E23" s="14">
        <v>1</v>
      </c>
      <c r="F23" s="14">
        <v>9</v>
      </c>
      <c r="G23" s="18">
        <f t="shared" si="0"/>
        <v>11</v>
      </c>
      <c r="H23" s="14">
        <v>10</v>
      </c>
      <c r="I23" s="14">
        <v>3</v>
      </c>
      <c r="J23" s="14">
        <v>9</v>
      </c>
      <c r="K23" s="18">
        <f t="shared" si="1"/>
        <v>22</v>
      </c>
      <c r="L23" s="14"/>
      <c r="M23" s="14"/>
      <c r="N23" s="14"/>
      <c r="O23" s="14">
        <f t="shared" si="2"/>
        <v>0</v>
      </c>
      <c r="P23" s="14"/>
      <c r="Q23" s="14"/>
      <c r="R23" s="14"/>
      <c r="S23" s="14">
        <f t="shared" si="3"/>
        <v>0</v>
      </c>
      <c r="T23" s="26">
        <f t="shared" si="4"/>
        <v>33</v>
      </c>
      <c r="U23" s="14">
        <v>20</v>
      </c>
      <c r="V23" s="14">
        <v>1</v>
      </c>
      <c r="W23" s="14">
        <v>0</v>
      </c>
      <c r="X23" s="14">
        <v>7</v>
      </c>
      <c r="Y23" s="14">
        <v>5</v>
      </c>
      <c r="Z23" s="14">
        <v>1.0880000000000001</v>
      </c>
      <c r="AA23" s="14">
        <v>3.8540000000000001</v>
      </c>
      <c r="AB23" s="14"/>
      <c r="AC23" s="14"/>
      <c r="AD23" s="17">
        <f t="shared" si="5"/>
        <v>4.9420000000000002</v>
      </c>
    </row>
    <row r="24" spans="1:30" s="2" customFormat="1" x14ac:dyDescent="0.2">
      <c r="A24" s="16">
        <v>17</v>
      </c>
      <c r="B24" s="41" t="s">
        <v>18</v>
      </c>
      <c r="C24" s="42"/>
      <c r="D24" s="14">
        <v>0</v>
      </c>
      <c r="E24" s="14">
        <v>4</v>
      </c>
      <c r="F24" s="14">
        <v>2</v>
      </c>
      <c r="G24" s="18">
        <f t="shared" si="0"/>
        <v>6</v>
      </c>
      <c r="H24" s="14">
        <v>9</v>
      </c>
      <c r="I24" s="14">
        <v>10</v>
      </c>
      <c r="J24" s="14">
        <v>8</v>
      </c>
      <c r="K24" s="18">
        <f t="shared" si="1"/>
        <v>27</v>
      </c>
      <c r="L24" s="18"/>
      <c r="M24" s="18"/>
      <c r="N24" s="18"/>
      <c r="O24" s="18">
        <f t="shared" si="2"/>
        <v>0</v>
      </c>
      <c r="P24" s="18"/>
      <c r="Q24" s="18"/>
      <c r="R24" s="18"/>
      <c r="S24" s="18">
        <f t="shared" si="3"/>
        <v>0</v>
      </c>
      <c r="T24" s="26">
        <f t="shared" si="4"/>
        <v>33</v>
      </c>
      <c r="U24" s="14">
        <v>14</v>
      </c>
      <c r="V24" s="14">
        <v>1</v>
      </c>
      <c r="W24" s="14">
        <v>0</v>
      </c>
      <c r="X24" s="14">
        <v>4</v>
      </c>
      <c r="Y24" s="14">
        <v>14</v>
      </c>
      <c r="Z24" s="14">
        <v>0.71099999999999997</v>
      </c>
      <c r="AA24" s="14">
        <v>4.3440000000000003</v>
      </c>
      <c r="AB24" s="14"/>
      <c r="AC24" s="14"/>
      <c r="AD24" s="17">
        <f t="shared" si="5"/>
        <v>5.0550000000000006</v>
      </c>
    </row>
    <row r="25" spans="1:30" s="2" customFormat="1" x14ac:dyDescent="0.2">
      <c r="A25" s="16">
        <v>18</v>
      </c>
      <c r="B25" s="35" t="s">
        <v>32</v>
      </c>
      <c r="C25" s="36"/>
      <c r="D25" s="14">
        <v>0</v>
      </c>
      <c r="E25" s="14">
        <v>1</v>
      </c>
      <c r="F25" s="14">
        <v>2</v>
      </c>
      <c r="G25" s="18">
        <f t="shared" si="0"/>
        <v>3</v>
      </c>
      <c r="H25" s="14">
        <v>2</v>
      </c>
      <c r="I25" s="14">
        <v>1</v>
      </c>
      <c r="J25" s="14">
        <v>3</v>
      </c>
      <c r="K25" s="18">
        <f t="shared" si="1"/>
        <v>6</v>
      </c>
      <c r="L25" s="18"/>
      <c r="M25" s="18"/>
      <c r="N25" s="18"/>
      <c r="O25" s="18">
        <f t="shared" si="2"/>
        <v>0</v>
      </c>
      <c r="P25" s="18"/>
      <c r="Q25" s="18"/>
      <c r="R25" s="18"/>
      <c r="S25" s="18">
        <f t="shared" si="3"/>
        <v>0</v>
      </c>
      <c r="T25" s="26">
        <f t="shared" si="4"/>
        <v>9</v>
      </c>
      <c r="U25" s="14">
        <v>5</v>
      </c>
      <c r="V25" s="14">
        <v>1</v>
      </c>
      <c r="W25" s="14">
        <v>0</v>
      </c>
      <c r="X25" s="14">
        <v>1</v>
      </c>
      <c r="Y25" s="14">
        <v>2</v>
      </c>
      <c r="Z25" s="14">
        <v>1.0620000000000001</v>
      </c>
      <c r="AA25" s="14">
        <v>2.145</v>
      </c>
      <c r="AB25" s="14"/>
      <c r="AC25" s="14"/>
      <c r="AD25" s="17">
        <f t="shared" si="5"/>
        <v>3.2069999999999999</v>
      </c>
    </row>
    <row r="26" spans="1:30" s="2" customFormat="1" x14ac:dyDescent="0.2">
      <c r="A26" s="16">
        <v>19</v>
      </c>
      <c r="B26" s="41" t="s">
        <v>19</v>
      </c>
      <c r="C26" s="42"/>
      <c r="D26" s="14">
        <v>3</v>
      </c>
      <c r="E26" s="14">
        <v>4</v>
      </c>
      <c r="F26" s="14">
        <v>1</v>
      </c>
      <c r="G26" s="18">
        <f t="shared" si="0"/>
        <v>8</v>
      </c>
      <c r="H26" s="14">
        <v>1</v>
      </c>
      <c r="I26" s="14">
        <v>6</v>
      </c>
      <c r="J26" s="14">
        <v>16</v>
      </c>
      <c r="K26" s="18">
        <f t="shared" si="1"/>
        <v>23</v>
      </c>
      <c r="L26" s="18"/>
      <c r="M26" s="18"/>
      <c r="N26" s="18"/>
      <c r="O26" s="18">
        <f t="shared" si="2"/>
        <v>0</v>
      </c>
      <c r="P26" s="18"/>
      <c r="Q26" s="18"/>
      <c r="R26" s="18"/>
      <c r="S26" s="18">
        <f t="shared" si="3"/>
        <v>0</v>
      </c>
      <c r="T26" s="26">
        <f t="shared" si="4"/>
        <v>31</v>
      </c>
      <c r="U26" s="14">
        <v>13</v>
      </c>
      <c r="V26" s="14">
        <v>3</v>
      </c>
      <c r="W26" s="14">
        <v>0</v>
      </c>
      <c r="X26" s="14">
        <v>7</v>
      </c>
      <c r="Y26" s="14">
        <v>8</v>
      </c>
      <c r="Z26" s="14">
        <v>0.41599999999999998</v>
      </c>
      <c r="AA26" s="14">
        <v>2.1040000000000001</v>
      </c>
      <c r="AB26" s="14"/>
      <c r="AC26" s="14"/>
      <c r="AD26" s="17">
        <f t="shared" si="5"/>
        <v>2.52</v>
      </c>
    </row>
    <row r="27" spans="1:30" s="2" customFormat="1" x14ac:dyDescent="0.2">
      <c r="A27" s="16">
        <v>20</v>
      </c>
      <c r="B27" s="35" t="s">
        <v>20</v>
      </c>
      <c r="C27" s="36"/>
      <c r="D27" s="14">
        <v>0</v>
      </c>
      <c r="E27" s="14">
        <v>0</v>
      </c>
      <c r="F27" s="14">
        <v>0</v>
      </c>
      <c r="G27" s="18">
        <f t="shared" si="0"/>
        <v>0</v>
      </c>
      <c r="H27" s="14">
        <v>1</v>
      </c>
      <c r="I27" s="14">
        <v>4</v>
      </c>
      <c r="J27" s="14">
        <v>5</v>
      </c>
      <c r="K27" s="18">
        <f t="shared" si="1"/>
        <v>10</v>
      </c>
      <c r="L27" s="18"/>
      <c r="M27" s="18"/>
      <c r="N27" s="18"/>
      <c r="O27" s="18">
        <f t="shared" si="2"/>
        <v>0</v>
      </c>
      <c r="P27" s="18"/>
      <c r="Q27" s="18"/>
      <c r="R27" s="18"/>
      <c r="S27" s="18">
        <f t="shared" si="3"/>
        <v>0</v>
      </c>
      <c r="T27" s="26">
        <f t="shared" si="4"/>
        <v>10</v>
      </c>
      <c r="U27" s="14">
        <v>4</v>
      </c>
      <c r="V27" s="14">
        <v>0</v>
      </c>
      <c r="W27" s="14">
        <v>0</v>
      </c>
      <c r="X27" s="14">
        <v>0</v>
      </c>
      <c r="Y27" s="14">
        <v>6</v>
      </c>
      <c r="Z27" s="14">
        <v>0</v>
      </c>
      <c r="AA27" s="14">
        <v>0.91400000000000003</v>
      </c>
      <c r="AB27" s="14"/>
      <c r="AC27" s="14"/>
      <c r="AD27" s="17">
        <f t="shared" si="5"/>
        <v>0.91400000000000003</v>
      </c>
    </row>
    <row r="28" spans="1:30" s="2" customFormat="1" ht="13.5" thickBot="1" x14ac:dyDescent="0.25">
      <c r="A28" s="16">
        <v>21</v>
      </c>
      <c r="B28" s="33" t="s">
        <v>21</v>
      </c>
      <c r="C28" s="34"/>
      <c r="D28" s="31">
        <v>1</v>
      </c>
      <c r="E28" s="31">
        <v>9</v>
      </c>
      <c r="F28" s="31">
        <v>1</v>
      </c>
      <c r="G28" s="20">
        <f t="shared" si="0"/>
        <v>11</v>
      </c>
      <c r="H28" s="31">
        <v>4</v>
      </c>
      <c r="I28" s="31">
        <v>5</v>
      </c>
      <c r="J28" s="31">
        <v>4</v>
      </c>
      <c r="K28" s="20">
        <f t="shared" si="1"/>
        <v>13</v>
      </c>
      <c r="L28" s="20"/>
      <c r="M28" s="20"/>
      <c r="N28" s="20"/>
      <c r="O28" s="20">
        <f t="shared" si="2"/>
        <v>0</v>
      </c>
      <c r="P28" s="20"/>
      <c r="Q28" s="20"/>
      <c r="R28" s="20"/>
      <c r="S28" s="20">
        <f t="shared" si="3"/>
        <v>0</v>
      </c>
      <c r="T28" s="27">
        <f t="shared" si="4"/>
        <v>24</v>
      </c>
      <c r="U28" s="32">
        <v>18</v>
      </c>
      <c r="V28" s="32">
        <v>0</v>
      </c>
      <c r="W28" s="32">
        <v>0</v>
      </c>
      <c r="X28" s="32">
        <v>1</v>
      </c>
      <c r="Y28" s="32">
        <v>5</v>
      </c>
      <c r="Z28" s="14">
        <v>1.1120000000000001</v>
      </c>
      <c r="AA28" s="14">
        <v>1.9219999999999999</v>
      </c>
      <c r="AB28" s="14"/>
      <c r="AC28" s="14"/>
      <c r="AD28" s="21">
        <f t="shared" si="5"/>
        <v>3.0339999999999998</v>
      </c>
    </row>
    <row r="29" spans="1:30" s="1" customFormat="1" ht="13.5" thickBot="1" x14ac:dyDescent="0.25">
      <c r="A29" s="45" t="s">
        <v>23</v>
      </c>
      <c r="B29" s="46"/>
      <c r="C29" s="46"/>
      <c r="D29" s="22">
        <f t="shared" ref="D29:AD29" si="6">SUM(D8:D28)</f>
        <v>48</v>
      </c>
      <c r="E29" s="22">
        <f t="shared" si="6"/>
        <v>89</v>
      </c>
      <c r="F29" s="22">
        <f t="shared" si="6"/>
        <v>105</v>
      </c>
      <c r="G29" s="22">
        <f t="shared" si="6"/>
        <v>242</v>
      </c>
      <c r="H29" s="28">
        <f t="shared" si="6"/>
        <v>115</v>
      </c>
      <c r="I29" s="28">
        <f t="shared" si="6"/>
        <v>181</v>
      </c>
      <c r="J29" s="28">
        <f t="shared" si="6"/>
        <v>182</v>
      </c>
      <c r="K29" s="28">
        <f t="shared" si="6"/>
        <v>478</v>
      </c>
      <c r="L29" s="22">
        <f t="shared" si="6"/>
        <v>0</v>
      </c>
      <c r="M29" s="22">
        <f t="shared" si="6"/>
        <v>0</v>
      </c>
      <c r="N29" s="22">
        <f t="shared" si="6"/>
        <v>0</v>
      </c>
      <c r="O29" s="22">
        <f t="shared" si="6"/>
        <v>0</v>
      </c>
      <c r="P29" s="22">
        <f t="shared" si="6"/>
        <v>0</v>
      </c>
      <c r="Q29" s="22">
        <f t="shared" si="6"/>
        <v>0</v>
      </c>
      <c r="R29" s="22">
        <f t="shared" si="6"/>
        <v>0</v>
      </c>
      <c r="S29" s="23">
        <f t="shared" si="6"/>
        <v>0</v>
      </c>
      <c r="T29" s="28">
        <f t="shared" si="6"/>
        <v>720</v>
      </c>
      <c r="U29" s="22">
        <f t="shared" si="6"/>
        <v>424</v>
      </c>
      <c r="V29" s="22">
        <f t="shared" si="6"/>
        <v>33</v>
      </c>
      <c r="W29" s="22">
        <f t="shared" si="6"/>
        <v>0</v>
      </c>
      <c r="X29" s="22">
        <f t="shared" si="6"/>
        <v>54</v>
      </c>
      <c r="Y29" s="22">
        <f t="shared" si="6"/>
        <v>208</v>
      </c>
      <c r="Z29" s="25">
        <f t="shared" si="6"/>
        <v>44.05599999999999</v>
      </c>
      <c r="AA29" s="29">
        <f t="shared" si="6"/>
        <v>199.63400000000004</v>
      </c>
      <c r="AB29" s="24">
        <f t="shared" si="6"/>
        <v>0</v>
      </c>
      <c r="AC29" s="25">
        <f t="shared" si="6"/>
        <v>0</v>
      </c>
      <c r="AD29" s="24">
        <f t="shared" si="6"/>
        <v>243.68999999999997</v>
      </c>
    </row>
    <row r="30" spans="1:3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7"/>
      <c r="U30" s="7"/>
      <c r="V30" s="7"/>
      <c r="W30" s="7"/>
      <c r="X30" s="7"/>
      <c r="Y30" s="7"/>
      <c r="Z30" s="5"/>
      <c r="AA30" s="5"/>
      <c r="AB30" s="5"/>
      <c r="AC30" s="5"/>
      <c r="AD30" s="5"/>
    </row>
    <row r="31" spans="1:30" ht="5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6"/>
      <c r="U31" s="6"/>
      <c r="V31" s="6"/>
      <c r="W31" s="6"/>
      <c r="X31" s="6"/>
      <c r="Y31" s="6"/>
      <c r="Z31" s="5"/>
      <c r="AA31" s="5"/>
      <c r="AB31" s="5"/>
      <c r="AC31" s="5"/>
      <c r="AD31" s="5"/>
    </row>
    <row r="32" spans="1:30" ht="25.5" customHeight="1" x14ac:dyDescent="0.2">
      <c r="A32" s="44" t="s">
        <v>57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0" s="1" customFormat="1" ht="108" customHeight="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s="1" customFormat="1" ht="33.75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30" s="1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1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1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1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" customForma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" customFormat="1" x14ac:dyDescent="0.2"/>
    <row r="44" spans="1:30" s="1" customFormat="1" x14ac:dyDescent="0.2"/>
  </sheetData>
  <mergeCells count="47"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  <mergeCell ref="AD5:AD7"/>
    <mergeCell ref="Z5:Z7"/>
    <mergeCell ref="S5:S7"/>
    <mergeCell ref="T5:T7"/>
    <mergeCell ref="L5:N6"/>
    <mergeCell ref="O5:O7"/>
    <mergeCell ref="A34:AD34"/>
    <mergeCell ref="A33:AD33"/>
    <mergeCell ref="B10:C10"/>
    <mergeCell ref="B26:C26"/>
    <mergeCell ref="B18:C18"/>
    <mergeCell ref="B13:C13"/>
    <mergeCell ref="B16:C16"/>
    <mergeCell ref="B25:C25"/>
    <mergeCell ref="B20:C20"/>
    <mergeCell ref="B12:C12"/>
    <mergeCell ref="B17:C17"/>
    <mergeCell ref="B15:C15"/>
    <mergeCell ref="B11:C11"/>
    <mergeCell ref="B14:C14"/>
    <mergeCell ref="A32:AD32"/>
    <mergeCell ref="A29:C29"/>
    <mergeCell ref="B28:C28"/>
    <mergeCell ref="B27:C27"/>
    <mergeCell ref="B8:C8"/>
    <mergeCell ref="B9:C9"/>
    <mergeCell ref="B21:C21"/>
    <mergeCell ref="B24:C24"/>
    <mergeCell ref="B22:C22"/>
    <mergeCell ref="B19:C19"/>
    <mergeCell ref="B23:C23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Окуньков Андрей Анатольевич</cp:lastModifiedBy>
  <cp:lastPrinted>2019-04-03T07:00:27Z</cp:lastPrinted>
  <dcterms:created xsi:type="dcterms:W3CDTF">1996-10-08T23:32:33Z</dcterms:created>
  <dcterms:modified xsi:type="dcterms:W3CDTF">2021-07-09T07:50:13Z</dcterms:modified>
</cp:coreProperties>
</file>