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2016" sheetId="1" r:id="rId1"/>
    <sheet name="2017" sheetId="2" r:id="rId2"/>
  </sheets>
  <calcPr calcId="162913"/>
</workbook>
</file>

<file path=xl/calcChain.xml><?xml version="1.0" encoding="utf-8"?>
<calcChain xmlns="http://schemas.openxmlformats.org/spreadsheetml/2006/main">
  <c r="H18" i="2" l="1"/>
  <c r="E18" i="2"/>
  <c r="N8" i="2"/>
  <c r="E12" i="2"/>
  <c r="H7" i="2"/>
  <c r="H8" i="2"/>
  <c r="R7" i="2" l="1"/>
  <c r="R8" i="2"/>
  <c r="R14" i="2" l="1"/>
  <c r="R13" i="2" l="1"/>
  <c r="N7" i="2"/>
  <c r="K7" i="2"/>
  <c r="K8" i="2"/>
  <c r="E7" i="2"/>
  <c r="E8" i="2"/>
  <c r="N12" i="2"/>
  <c r="N13" i="2"/>
  <c r="K12" i="2"/>
  <c r="H12" i="2"/>
  <c r="K13" i="2"/>
  <c r="K14" i="2"/>
  <c r="H13" i="2"/>
  <c r="H14" i="2"/>
  <c r="E13" i="2"/>
  <c r="E14" i="2"/>
  <c r="N14" i="2"/>
  <c r="N18" i="2"/>
  <c r="K18" i="2"/>
  <c r="R7" i="1" l="1"/>
  <c r="R14" i="1"/>
  <c r="R13" i="1"/>
  <c r="R8" i="1"/>
</calcChain>
</file>

<file path=xl/sharedStrings.xml><?xml version="1.0" encoding="utf-8"?>
<sst xmlns="http://schemas.openxmlformats.org/spreadsheetml/2006/main" count="114" uniqueCount="30">
  <si>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</si>
  <si>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</si>
  <si>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</si>
  <si>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</si>
  <si>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</si>
  <si>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</si>
  <si>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</si>
  <si>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</si>
  <si>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</si>
  <si>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N-1</t>
  </si>
  <si>
    <t>N 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</si>
  <si>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</si>
  <si>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</si>
  <si>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</si>
  <si>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</si>
  <si>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</si>
  <si>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</si>
  <si>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</si>
  <si>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</si>
  <si>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</si>
  <si>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</si>
  <si>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</si>
  <si>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</si>
  <si>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</si>
  <si>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</si>
  <si>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</si>
  <si>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</si>
  <si>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Сведения о качестве услуг по технологическому присоединению к электрическим сетям сетевой организации.</t>
  </si>
  <si>
    <t xml:space="preserve"> - </t>
  </si>
  <si>
    <t>свыше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</si>
</sst>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16" fontId="2" fillId="0" borderId="6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S9" sqref="S9"/>
    </sheetView>
  </sheetViews>
  <sheetFormatPr defaultRowHeight="15" x14ac:dyDescent="0.25"/>
  <cols>
    <col min="1" max="1" width="9.140625" style="9"/>
    <col min="2" max="2" width="38.85546875" style="9" customWidth="1"/>
    <col min="3" max="3" width="9.140625" style="9"/>
    <col min="4" max="4" width="14" style="9" customWidth="1"/>
    <col min="5" max="5" width="18.140625" style="9" customWidth="1"/>
    <col min="6" max="6" width="9.140625" style="9"/>
    <col min="7" max="7" width="14" style="9" customWidth="1"/>
    <col min="8" max="9" width="9.140625" style="9"/>
    <col min="10" max="10" width="12.7109375" style="9" customWidth="1"/>
    <col min="11" max="11" width="17.7109375" style="9" customWidth="1"/>
    <col min="12" max="12" width="9.140625" style="9"/>
    <col min="13" max="13" width="12.7109375" style="9" customWidth="1"/>
    <col min="14" max="14" width="17.5703125" style="9" customWidth="1"/>
    <col min="15" max="15" width="9.140625" style="9"/>
    <col min="16" max="16" width="12.85546875" style="9" customWidth="1"/>
    <col min="17" max="17" width="16" style="9" customWidth="1"/>
    <col min="18" max="16384" width="9.140625" style="9"/>
  </cols>
  <sheetData>
    <row r="1" spans="1:18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thickBot="1" x14ac:dyDescent="0.3"/>
    <row r="3" spans="1:18" ht="16.5" thickBot="1" x14ac:dyDescent="0.3">
      <c r="A3" s="21" t="s">
        <v>0</v>
      </c>
      <c r="B3" s="21" t="s">
        <v>1</v>
      </c>
      <c r="C3" s="24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1" t="s">
        <v>3</v>
      </c>
    </row>
    <row r="4" spans="1:18" ht="16.5" thickBot="1" x14ac:dyDescent="0.3">
      <c r="A4" s="22"/>
      <c r="B4" s="22"/>
      <c r="C4" s="24" t="s">
        <v>4</v>
      </c>
      <c r="D4" s="25"/>
      <c r="E4" s="26"/>
      <c r="F4" s="24" t="s">
        <v>5</v>
      </c>
      <c r="G4" s="25"/>
      <c r="H4" s="26"/>
      <c r="I4" s="24" t="s">
        <v>6</v>
      </c>
      <c r="J4" s="25"/>
      <c r="K4" s="26"/>
      <c r="L4" s="24" t="s">
        <v>7</v>
      </c>
      <c r="M4" s="25"/>
      <c r="N4" s="26"/>
      <c r="O4" s="24" t="s">
        <v>8</v>
      </c>
      <c r="P4" s="25"/>
      <c r="Q4" s="26"/>
      <c r="R4" s="23"/>
    </row>
    <row r="5" spans="1:18" ht="95.25" thickBot="1" x14ac:dyDescent="0.3">
      <c r="A5" s="23"/>
      <c r="B5" s="23"/>
      <c r="C5" s="10" t="s">
        <v>9</v>
      </c>
      <c r="D5" s="10" t="s">
        <v>10</v>
      </c>
      <c r="E5" s="10" t="s">
        <v>11</v>
      </c>
      <c r="F5" s="10" t="s">
        <v>9</v>
      </c>
      <c r="G5" s="10" t="s">
        <v>10</v>
      </c>
      <c r="H5" s="10" t="s">
        <v>11</v>
      </c>
      <c r="I5" s="10" t="s">
        <v>9</v>
      </c>
      <c r="J5" s="10" t="s">
        <v>10</v>
      </c>
      <c r="K5" s="10" t="s">
        <v>11</v>
      </c>
      <c r="L5" s="10" t="s">
        <v>9</v>
      </c>
      <c r="M5" s="10" t="s">
        <v>10</v>
      </c>
      <c r="N5" s="10" t="s">
        <v>11</v>
      </c>
      <c r="O5" s="10" t="s">
        <v>9</v>
      </c>
      <c r="P5" s="10" t="s">
        <v>10</v>
      </c>
      <c r="Q5" s="10" t="s">
        <v>11</v>
      </c>
      <c r="R5" s="11"/>
    </row>
    <row r="6" spans="1:18" ht="16.5" thickBot="1" x14ac:dyDescent="0.3">
      <c r="A6" s="12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ht="48" thickBot="1" x14ac:dyDescent="0.3">
      <c r="A7" s="12">
        <v>1</v>
      </c>
      <c r="B7" s="13" t="s">
        <v>12</v>
      </c>
      <c r="C7" s="14">
        <v>2721</v>
      </c>
      <c r="D7" s="14">
        <v>4085</v>
      </c>
      <c r="E7" s="14">
        <v>33.4</v>
      </c>
      <c r="F7" s="14">
        <v>242</v>
      </c>
      <c r="G7" s="14">
        <v>299</v>
      </c>
      <c r="H7" s="14">
        <v>19.059999999999999</v>
      </c>
      <c r="I7" s="14">
        <v>57</v>
      </c>
      <c r="J7" s="14">
        <v>50</v>
      </c>
      <c r="K7" s="14">
        <v>12.28</v>
      </c>
      <c r="L7" s="14">
        <v>6</v>
      </c>
      <c r="M7" s="14">
        <v>8</v>
      </c>
      <c r="N7" s="14">
        <v>25</v>
      </c>
      <c r="O7" s="14">
        <v>0</v>
      </c>
      <c r="P7" s="14">
        <v>0</v>
      </c>
      <c r="Q7" s="14">
        <v>0</v>
      </c>
      <c r="R7" s="14">
        <f>C7+D7+F7+G7+I7+J7+L7+M7</f>
        <v>7468</v>
      </c>
    </row>
    <row r="8" spans="1:18" ht="95.25" thickBot="1" x14ac:dyDescent="0.3">
      <c r="A8" s="12">
        <v>2</v>
      </c>
      <c r="B8" s="11" t="s">
        <v>13</v>
      </c>
      <c r="C8" s="14">
        <v>2713</v>
      </c>
      <c r="D8" s="14">
        <v>4073</v>
      </c>
      <c r="E8" s="14">
        <v>33.4</v>
      </c>
      <c r="F8" s="14">
        <v>228</v>
      </c>
      <c r="G8" s="14">
        <v>284</v>
      </c>
      <c r="H8" s="14">
        <v>19.72</v>
      </c>
      <c r="I8" s="14">
        <v>54</v>
      </c>
      <c r="J8" s="14">
        <v>46</v>
      </c>
      <c r="K8" s="14">
        <v>14.82</v>
      </c>
      <c r="L8" s="14">
        <v>5</v>
      </c>
      <c r="M8" s="14">
        <v>8</v>
      </c>
      <c r="N8" s="14">
        <v>37.5</v>
      </c>
      <c r="O8" s="14">
        <v>0</v>
      </c>
      <c r="P8" s="14">
        <v>0</v>
      </c>
      <c r="Q8" s="14">
        <v>0</v>
      </c>
      <c r="R8" s="14">
        <f>C8+D8+F8+G8+I8+J8+L8+M8</f>
        <v>7411</v>
      </c>
    </row>
    <row r="9" spans="1:18" ht="158.25" thickBot="1" x14ac:dyDescent="0.3">
      <c r="A9" s="12">
        <v>3</v>
      </c>
      <c r="B9" s="11" t="s">
        <v>14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9.5" thickBot="1" x14ac:dyDescent="0.3">
      <c r="A10" s="15" t="s">
        <v>15</v>
      </c>
      <c r="B10" s="11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19.5" thickBot="1" x14ac:dyDescent="0.3">
      <c r="A11" s="15" t="s">
        <v>17</v>
      </c>
      <c r="B11" s="11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79.5" thickBot="1" x14ac:dyDescent="0.3">
      <c r="A12" s="12">
        <v>4</v>
      </c>
      <c r="B12" s="11" t="s">
        <v>19</v>
      </c>
      <c r="C12" s="14">
        <v>15</v>
      </c>
      <c r="D12" s="14">
        <v>11</v>
      </c>
      <c r="E12" s="14">
        <v>26.67</v>
      </c>
      <c r="F12" s="14">
        <v>15</v>
      </c>
      <c r="G12" s="14">
        <v>12</v>
      </c>
      <c r="H12" s="14">
        <v>20</v>
      </c>
      <c r="I12" s="14">
        <v>30</v>
      </c>
      <c r="J12" s="14">
        <v>23</v>
      </c>
      <c r="K12" s="14">
        <v>23.33</v>
      </c>
      <c r="L12" s="14">
        <v>30</v>
      </c>
      <c r="M12" s="14">
        <v>24</v>
      </c>
      <c r="N12" s="14">
        <v>20</v>
      </c>
      <c r="O12" s="14">
        <v>0</v>
      </c>
      <c r="P12" s="14">
        <v>0</v>
      </c>
      <c r="Q12" s="14">
        <v>0</v>
      </c>
      <c r="R12" s="14">
        <v>24</v>
      </c>
    </row>
    <row r="13" spans="1:18" ht="63.75" thickBot="1" x14ac:dyDescent="0.3">
      <c r="A13" s="12">
        <v>5</v>
      </c>
      <c r="B13" s="11" t="s">
        <v>20</v>
      </c>
      <c r="C13" s="14">
        <v>2707</v>
      </c>
      <c r="D13" s="14">
        <v>3967</v>
      </c>
      <c r="E13" s="14">
        <v>31.76</v>
      </c>
      <c r="F13" s="14">
        <v>213</v>
      </c>
      <c r="G13" s="14">
        <v>231</v>
      </c>
      <c r="H13" s="14">
        <v>7.79</v>
      </c>
      <c r="I13" s="14">
        <v>48</v>
      </c>
      <c r="J13" s="14">
        <v>32</v>
      </c>
      <c r="K13" s="14">
        <v>33.299999999999997</v>
      </c>
      <c r="L13" s="14">
        <v>3</v>
      </c>
      <c r="M13" s="14">
        <v>5</v>
      </c>
      <c r="N13" s="14">
        <v>40</v>
      </c>
      <c r="O13" s="14">
        <v>0</v>
      </c>
      <c r="P13" s="14">
        <v>0</v>
      </c>
      <c r="Q13" s="14">
        <v>0</v>
      </c>
      <c r="R13" s="14">
        <f>C13+D13+F13+G13+I13+J13+L13+M13</f>
        <v>7206</v>
      </c>
    </row>
    <row r="14" spans="1:18" ht="63.75" thickBot="1" x14ac:dyDescent="0.3">
      <c r="A14" s="12">
        <v>6</v>
      </c>
      <c r="B14" s="11" t="s">
        <v>21</v>
      </c>
      <c r="C14" s="14">
        <v>2561</v>
      </c>
      <c r="D14" s="14">
        <v>2890</v>
      </c>
      <c r="E14" s="14">
        <v>11.38</v>
      </c>
      <c r="F14" s="14">
        <v>176</v>
      </c>
      <c r="G14" s="14">
        <v>98</v>
      </c>
      <c r="H14" s="14">
        <v>44.32</v>
      </c>
      <c r="I14" s="14">
        <v>22</v>
      </c>
      <c r="J14" s="14">
        <v>3</v>
      </c>
      <c r="K14" s="14">
        <v>86.36</v>
      </c>
      <c r="L14" s="14">
        <v>1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f>C14+D14+F14+G14+I14+J14+L14+M14</f>
        <v>5752</v>
      </c>
    </row>
    <row r="15" spans="1:18" ht="126.75" thickBot="1" x14ac:dyDescent="0.3">
      <c r="A15" s="12">
        <v>7</v>
      </c>
      <c r="B15" s="11" t="s">
        <v>22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9.5" thickBot="1" x14ac:dyDescent="0.3">
      <c r="A16" s="15" t="s">
        <v>23</v>
      </c>
      <c r="B16" s="11" t="s">
        <v>16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8" ht="19.5" thickBot="1" x14ac:dyDescent="0.3">
      <c r="A17" s="15" t="s">
        <v>24</v>
      </c>
      <c r="B17" s="11" t="s">
        <v>25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 ht="79.5" thickBot="1" x14ac:dyDescent="0.3">
      <c r="A18" s="12">
        <v>8</v>
      </c>
      <c r="B18" s="11" t="s">
        <v>26</v>
      </c>
      <c r="C18" s="14">
        <v>148</v>
      </c>
      <c r="D18" s="14">
        <v>111</v>
      </c>
      <c r="E18" s="14">
        <v>25</v>
      </c>
      <c r="F18" s="14">
        <v>148</v>
      </c>
      <c r="G18" s="14">
        <v>111</v>
      </c>
      <c r="H18" s="14">
        <v>25</v>
      </c>
      <c r="I18" s="14">
        <v>350</v>
      </c>
      <c r="J18" s="14">
        <v>310</v>
      </c>
      <c r="K18" s="14">
        <v>11.43</v>
      </c>
      <c r="L18" s="14">
        <v>350</v>
      </c>
      <c r="M18" s="14">
        <v>310</v>
      </c>
      <c r="N18" s="14">
        <v>11.43</v>
      </c>
      <c r="O18" s="14">
        <v>0</v>
      </c>
      <c r="P18" s="14">
        <v>0</v>
      </c>
      <c r="Q18" s="14">
        <v>0</v>
      </c>
      <c r="R18" s="14">
        <v>310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="60" zoomScaleNormal="70" workbookViewId="0">
      <selection activeCell="I26" sqref="I26"/>
    </sheetView>
  </sheetViews>
  <sheetFormatPr defaultRowHeight="15" x14ac:dyDescent="0.25"/>
  <cols>
    <col min="2" max="2" width="38.85546875" customWidth="1"/>
    <col min="4" max="4" width="14" customWidth="1"/>
    <col min="5" max="5" width="18.140625" customWidth="1"/>
    <col min="6" max="6" width="17.28515625" bestFit="1" customWidth="1"/>
    <col min="7" max="7" width="14" customWidth="1"/>
    <col min="10" max="10" width="12.7109375" customWidth="1"/>
    <col min="11" max="11" width="17.7109375" customWidth="1"/>
    <col min="13" max="13" width="12.7109375" customWidth="1"/>
    <col min="14" max="14" width="17.5703125" customWidth="1"/>
    <col min="16" max="16" width="12.85546875" customWidth="1"/>
    <col min="17" max="17" width="16" customWidth="1"/>
  </cols>
  <sheetData>
    <row r="1" spans="1:18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 thickBot="1" x14ac:dyDescent="0.3"/>
    <row r="3" spans="1:18" ht="16.5" thickBot="1" x14ac:dyDescent="0.3">
      <c r="A3" s="28" t="s">
        <v>0</v>
      </c>
      <c r="B3" s="28" t="s">
        <v>1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8" t="s">
        <v>3</v>
      </c>
    </row>
    <row r="4" spans="1:18" ht="34.5" customHeight="1" thickBot="1" x14ac:dyDescent="0.3">
      <c r="A4" s="29"/>
      <c r="B4" s="29"/>
      <c r="C4" s="31" t="s">
        <v>4</v>
      </c>
      <c r="D4" s="32"/>
      <c r="E4" s="33"/>
      <c r="F4" s="31" t="s">
        <v>5</v>
      </c>
      <c r="G4" s="32"/>
      <c r="H4" s="33"/>
      <c r="I4" s="31" t="s">
        <v>6</v>
      </c>
      <c r="J4" s="32"/>
      <c r="K4" s="33"/>
      <c r="L4" s="31" t="s">
        <v>29</v>
      </c>
      <c r="M4" s="32"/>
      <c r="N4" s="33"/>
      <c r="O4" s="31" t="s">
        <v>8</v>
      </c>
      <c r="P4" s="32"/>
      <c r="Q4" s="33"/>
      <c r="R4" s="30"/>
    </row>
    <row r="5" spans="1:18" ht="95.25" thickBot="1" x14ac:dyDescent="0.3">
      <c r="A5" s="30"/>
      <c r="B5" s="30"/>
      <c r="C5" s="1">
        <v>2016</v>
      </c>
      <c r="D5" s="1">
        <v>2017</v>
      </c>
      <c r="E5" s="1" t="s">
        <v>11</v>
      </c>
      <c r="F5" s="1">
        <v>2016</v>
      </c>
      <c r="G5" s="1">
        <v>2017</v>
      </c>
      <c r="H5" s="1" t="s">
        <v>11</v>
      </c>
      <c r="I5" s="1">
        <v>2016</v>
      </c>
      <c r="J5" s="1">
        <v>2017</v>
      </c>
      <c r="K5" s="1" t="s">
        <v>11</v>
      </c>
      <c r="L5" s="1">
        <v>2016</v>
      </c>
      <c r="M5" s="1">
        <v>2017</v>
      </c>
      <c r="N5" s="1" t="s">
        <v>11</v>
      </c>
      <c r="O5" s="1">
        <v>2016</v>
      </c>
      <c r="P5" s="1">
        <v>2017</v>
      </c>
      <c r="Q5" s="1" t="s">
        <v>11</v>
      </c>
      <c r="R5" s="2"/>
    </row>
    <row r="6" spans="1:18" ht="16.5" thickBot="1" x14ac:dyDescent="0.3">
      <c r="A6" s="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</row>
    <row r="7" spans="1:18" s="9" customFormat="1" ht="48" thickBot="1" x14ac:dyDescent="0.3">
      <c r="A7" s="16">
        <v>1</v>
      </c>
      <c r="B7" s="13" t="s">
        <v>12</v>
      </c>
      <c r="C7" s="14">
        <v>5771</v>
      </c>
      <c r="D7" s="19">
        <v>5327</v>
      </c>
      <c r="E7" s="18">
        <f>(100/C7*D7)-100</f>
        <v>-7.693640616877488</v>
      </c>
      <c r="F7" s="14">
        <v>323</v>
      </c>
      <c r="G7" s="19">
        <v>451</v>
      </c>
      <c r="H7" s="17">
        <f t="shared" ref="H7:H8" si="0">(100/F7*G7)-100</f>
        <v>39.628482972136226</v>
      </c>
      <c r="I7" s="14">
        <v>44</v>
      </c>
      <c r="J7" s="19">
        <v>55</v>
      </c>
      <c r="K7" s="17">
        <f>(100/I7*J7)-100</f>
        <v>25.000000000000014</v>
      </c>
      <c r="L7" s="14">
        <v>8</v>
      </c>
      <c r="M7" s="19">
        <v>14</v>
      </c>
      <c r="N7" s="17">
        <f>(100/L7*M7)-100</f>
        <v>75</v>
      </c>
      <c r="O7" s="14">
        <v>0</v>
      </c>
      <c r="P7" s="19">
        <v>0</v>
      </c>
      <c r="Q7" s="14">
        <v>0</v>
      </c>
      <c r="R7" s="14">
        <f>M7+J7+G7+D7</f>
        <v>5847</v>
      </c>
    </row>
    <row r="8" spans="1:18" s="9" customFormat="1" ht="95.25" thickBot="1" x14ac:dyDescent="0.3">
      <c r="A8" s="16">
        <v>2</v>
      </c>
      <c r="B8" s="11" t="s">
        <v>13</v>
      </c>
      <c r="C8" s="14">
        <v>5525</v>
      </c>
      <c r="D8" s="19">
        <v>5228</v>
      </c>
      <c r="E8" s="17">
        <f>(100/C8*D8)-100</f>
        <v>-5.3755656108597236</v>
      </c>
      <c r="F8" s="14">
        <v>301</v>
      </c>
      <c r="G8" s="19">
        <v>389</v>
      </c>
      <c r="H8" s="17">
        <f t="shared" si="0"/>
        <v>29.2358803986711</v>
      </c>
      <c r="I8" s="14">
        <v>32</v>
      </c>
      <c r="J8" s="19">
        <v>49</v>
      </c>
      <c r="K8" s="17">
        <f>(100/I8*J8)-100</f>
        <v>53.125</v>
      </c>
      <c r="L8" s="14">
        <v>8</v>
      </c>
      <c r="M8" s="19">
        <v>13</v>
      </c>
      <c r="N8" s="17">
        <f>(100/L8*M8)-100</f>
        <v>62.5</v>
      </c>
      <c r="O8" s="14">
        <v>0</v>
      </c>
      <c r="P8" s="19">
        <v>0</v>
      </c>
      <c r="Q8" s="14">
        <v>0</v>
      </c>
      <c r="R8" s="14">
        <f>J8+G8+D8+M8</f>
        <v>5679</v>
      </c>
    </row>
    <row r="9" spans="1:18" s="7" customFormat="1" ht="158.25" thickBot="1" x14ac:dyDescent="0.3">
      <c r="A9" s="4">
        <v>3</v>
      </c>
      <c r="B9" s="5" t="s">
        <v>14</v>
      </c>
      <c r="C9" s="14">
        <v>0</v>
      </c>
      <c r="D9" s="19">
        <v>0</v>
      </c>
      <c r="E9" s="6" t="s">
        <v>28</v>
      </c>
      <c r="F9" s="14" t="s">
        <v>28</v>
      </c>
      <c r="G9" s="19">
        <v>0</v>
      </c>
      <c r="H9" s="17"/>
      <c r="I9" s="14"/>
      <c r="J9" s="19">
        <v>0</v>
      </c>
      <c r="K9" s="6" t="s">
        <v>28</v>
      </c>
      <c r="L9" s="14"/>
      <c r="M9" s="19">
        <v>0</v>
      </c>
      <c r="N9" s="6" t="s">
        <v>28</v>
      </c>
      <c r="O9" s="6">
        <v>0</v>
      </c>
      <c r="P9" s="19">
        <v>0</v>
      </c>
      <c r="Q9" s="6" t="s">
        <v>28</v>
      </c>
      <c r="R9" s="6" t="s">
        <v>28</v>
      </c>
    </row>
    <row r="10" spans="1:18" s="7" customFormat="1" ht="19.5" thickBot="1" x14ac:dyDescent="0.3">
      <c r="A10" s="8" t="s">
        <v>15</v>
      </c>
      <c r="B10" s="5" t="s">
        <v>16</v>
      </c>
      <c r="C10" s="14">
        <v>0</v>
      </c>
      <c r="D10" s="19"/>
      <c r="E10" s="6" t="s">
        <v>28</v>
      </c>
      <c r="F10" s="14" t="s">
        <v>28</v>
      </c>
      <c r="G10" s="19"/>
      <c r="H10" s="17"/>
      <c r="I10" s="14">
        <v>0</v>
      </c>
      <c r="J10" s="19"/>
      <c r="K10" s="6" t="s">
        <v>28</v>
      </c>
      <c r="L10" s="14">
        <v>0</v>
      </c>
      <c r="M10" s="19"/>
      <c r="N10" s="6" t="s">
        <v>28</v>
      </c>
      <c r="O10" s="6">
        <v>0</v>
      </c>
      <c r="P10" s="19">
        <v>0</v>
      </c>
      <c r="Q10" s="6" t="s">
        <v>28</v>
      </c>
      <c r="R10" s="6" t="s">
        <v>28</v>
      </c>
    </row>
    <row r="11" spans="1:18" s="7" customFormat="1" ht="19.5" thickBot="1" x14ac:dyDescent="0.3">
      <c r="A11" s="8" t="s">
        <v>17</v>
      </c>
      <c r="B11" s="5" t="s">
        <v>18</v>
      </c>
      <c r="C11" s="14">
        <v>0</v>
      </c>
      <c r="D11" s="19"/>
      <c r="E11" s="6" t="s">
        <v>28</v>
      </c>
      <c r="F11" s="14" t="s">
        <v>28</v>
      </c>
      <c r="G11" s="19"/>
      <c r="H11" s="17"/>
      <c r="I11" s="14">
        <v>0</v>
      </c>
      <c r="J11" s="19"/>
      <c r="K11" s="6" t="s">
        <v>28</v>
      </c>
      <c r="L11" s="14">
        <v>0</v>
      </c>
      <c r="M11" s="19"/>
      <c r="N11" s="6" t="s">
        <v>28</v>
      </c>
      <c r="O11" s="6">
        <v>0</v>
      </c>
      <c r="P11" s="19">
        <v>0</v>
      </c>
      <c r="Q11" s="6" t="s">
        <v>28</v>
      </c>
      <c r="R11" s="6" t="s">
        <v>28</v>
      </c>
    </row>
    <row r="12" spans="1:18" s="9" customFormat="1" ht="79.5" thickBot="1" x14ac:dyDescent="0.3">
      <c r="A12" s="16">
        <v>4</v>
      </c>
      <c r="B12" s="11" t="s">
        <v>19</v>
      </c>
      <c r="C12" s="14">
        <v>11</v>
      </c>
      <c r="D12" s="19">
        <v>10</v>
      </c>
      <c r="E12" s="17">
        <f>(100/C12*D12)-100</f>
        <v>-9.0909090909090793</v>
      </c>
      <c r="F12" s="14">
        <v>11</v>
      </c>
      <c r="G12" s="19">
        <v>10</v>
      </c>
      <c r="H12" s="17">
        <f>(100/F12*G12)-100</f>
        <v>-9.0909090909090793</v>
      </c>
      <c r="I12" s="14">
        <v>21</v>
      </c>
      <c r="J12" s="19">
        <v>21</v>
      </c>
      <c r="K12" s="17">
        <f>(100/I12*J12)-100</f>
        <v>0</v>
      </c>
      <c r="L12" s="14">
        <v>21</v>
      </c>
      <c r="M12" s="19">
        <v>21</v>
      </c>
      <c r="N12" s="17">
        <f t="shared" ref="N12:N13" si="1">(100/L12*M12)-100</f>
        <v>0</v>
      </c>
      <c r="O12" s="14">
        <v>0</v>
      </c>
      <c r="P12" s="19">
        <v>0</v>
      </c>
      <c r="Q12" s="14" t="s">
        <v>28</v>
      </c>
      <c r="R12" s="14" t="s">
        <v>28</v>
      </c>
    </row>
    <row r="13" spans="1:18" s="9" customFormat="1" ht="63.75" thickBot="1" x14ac:dyDescent="0.3">
      <c r="A13" s="16">
        <v>5</v>
      </c>
      <c r="B13" s="11" t="s">
        <v>20</v>
      </c>
      <c r="C13" s="14">
        <v>5468</v>
      </c>
      <c r="D13" s="19">
        <v>5142</v>
      </c>
      <c r="E13" s="17">
        <f>(100/C13*D13)-100</f>
        <v>-5.9619604974396623</v>
      </c>
      <c r="F13" s="14">
        <v>237</v>
      </c>
      <c r="G13" s="19">
        <v>319</v>
      </c>
      <c r="H13" s="17">
        <f>(100/F13*G13)-100</f>
        <v>34.599156118143469</v>
      </c>
      <c r="I13" s="14">
        <v>26</v>
      </c>
      <c r="J13" s="19">
        <v>31</v>
      </c>
      <c r="K13" s="17">
        <f>(100/I13*J13)-100</f>
        <v>19.230769230769241</v>
      </c>
      <c r="L13" s="14">
        <v>6</v>
      </c>
      <c r="M13" s="19">
        <v>6</v>
      </c>
      <c r="N13" s="17">
        <f t="shared" si="1"/>
        <v>0</v>
      </c>
      <c r="O13" s="14">
        <v>0</v>
      </c>
      <c r="P13" s="19">
        <v>0</v>
      </c>
      <c r="Q13" s="14" t="s">
        <v>28</v>
      </c>
      <c r="R13" s="14">
        <f>M13+J13+G13+D13</f>
        <v>5498</v>
      </c>
    </row>
    <row r="14" spans="1:18" s="9" customFormat="1" ht="63.75" thickBot="1" x14ac:dyDescent="0.3">
      <c r="A14" s="16">
        <v>6</v>
      </c>
      <c r="B14" s="11" t="s">
        <v>21</v>
      </c>
      <c r="C14" s="14">
        <v>4718</v>
      </c>
      <c r="D14" s="19">
        <v>5371</v>
      </c>
      <c r="E14" s="17">
        <f>(100/C14*D14)-100</f>
        <v>13.840610428147514</v>
      </c>
      <c r="F14" s="14">
        <v>258</v>
      </c>
      <c r="G14" s="19">
        <v>245</v>
      </c>
      <c r="H14" s="17">
        <f>(100/F14*G14)-100</f>
        <v>-5.0387596899224718</v>
      </c>
      <c r="I14" s="14">
        <v>19</v>
      </c>
      <c r="J14" s="19">
        <v>22</v>
      </c>
      <c r="K14" s="17">
        <f>(100/I14*J14)-100</f>
        <v>15.789473684210535</v>
      </c>
      <c r="L14" s="14">
        <v>4</v>
      </c>
      <c r="M14" s="19">
        <v>4</v>
      </c>
      <c r="N14" s="17">
        <f>(100/L14*M14)-100</f>
        <v>0</v>
      </c>
      <c r="O14" s="14">
        <v>0</v>
      </c>
      <c r="P14" s="19">
        <v>0</v>
      </c>
      <c r="Q14" s="14" t="s">
        <v>28</v>
      </c>
      <c r="R14" s="14">
        <f>M14+J14+G14+D14</f>
        <v>5642</v>
      </c>
    </row>
    <row r="15" spans="1:18" s="9" customFormat="1" ht="126.75" thickBot="1" x14ac:dyDescent="0.3">
      <c r="A15" s="16">
        <v>7</v>
      </c>
      <c r="B15" s="11" t="s">
        <v>22</v>
      </c>
      <c r="C15" s="14">
        <v>0</v>
      </c>
      <c r="D15" s="19">
        <v>0</v>
      </c>
      <c r="E15" s="14" t="s">
        <v>28</v>
      </c>
      <c r="F15" s="14">
        <v>0</v>
      </c>
      <c r="G15" s="19">
        <v>0</v>
      </c>
      <c r="H15" s="14" t="s">
        <v>28</v>
      </c>
      <c r="I15" s="14">
        <v>0</v>
      </c>
      <c r="J15" s="19">
        <v>0</v>
      </c>
      <c r="K15" s="14" t="s">
        <v>28</v>
      </c>
      <c r="L15" s="14">
        <v>0</v>
      </c>
      <c r="M15" s="19">
        <v>0</v>
      </c>
      <c r="N15" s="14" t="s">
        <v>28</v>
      </c>
      <c r="O15" s="14">
        <v>0</v>
      </c>
      <c r="P15" s="19">
        <v>0</v>
      </c>
      <c r="Q15" s="14" t="s">
        <v>28</v>
      </c>
      <c r="R15" s="14" t="s">
        <v>28</v>
      </c>
    </row>
    <row r="16" spans="1:18" s="9" customFormat="1" ht="19.5" thickBot="1" x14ac:dyDescent="0.3">
      <c r="A16" s="15" t="s">
        <v>23</v>
      </c>
      <c r="B16" s="11" t="s">
        <v>16</v>
      </c>
      <c r="C16" s="14">
        <v>0</v>
      </c>
      <c r="D16" s="19">
        <v>0</v>
      </c>
      <c r="E16" s="14" t="s">
        <v>28</v>
      </c>
      <c r="F16" s="14">
        <v>0</v>
      </c>
      <c r="G16" s="19">
        <v>0</v>
      </c>
      <c r="H16" s="14" t="s">
        <v>28</v>
      </c>
      <c r="I16" s="14">
        <v>0</v>
      </c>
      <c r="J16" s="19">
        <v>0</v>
      </c>
      <c r="K16" s="14" t="s">
        <v>28</v>
      </c>
      <c r="L16" s="14">
        <v>0</v>
      </c>
      <c r="M16" s="19">
        <v>0</v>
      </c>
      <c r="N16" s="14" t="s">
        <v>28</v>
      </c>
      <c r="O16" s="14">
        <v>0</v>
      </c>
      <c r="P16" s="19">
        <v>0</v>
      </c>
      <c r="Q16" s="14" t="s">
        <v>28</v>
      </c>
      <c r="R16" s="14" t="s">
        <v>28</v>
      </c>
    </row>
    <row r="17" spans="1:18" s="9" customFormat="1" ht="19.5" thickBot="1" x14ac:dyDescent="0.3">
      <c r="A17" s="15" t="s">
        <v>24</v>
      </c>
      <c r="B17" s="11" t="s">
        <v>25</v>
      </c>
      <c r="C17" s="14">
        <v>0</v>
      </c>
      <c r="D17" s="19">
        <v>0</v>
      </c>
      <c r="E17" s="14" t="s">
        <v>28</v>
      </c>
      <c r="F17" s="14">
        <v>0</v>
      </c>
      <c r="G17" s="19">
        <v>0</v>
      </c>
      <c r="H17" s="14" t="s">
        <v>28</v>
      </c>
      <c r="I17" s="14">
        <v>0</v>
      </c>
      <c r="J17" s="19">
        <v>0</v>
      </c>
      <c r="K17" s="14" t="s">
        <v>28</v>
      </c>
      <c r="L17" s="14">
        <v>0</v>
      </c>
      <c r="M17" s="19">
        <v>0</v>
      </c>
      <c r="N17" s="14" t="s">
        <v>28</v>
      </c>
      <c r="O17" s="14">
        <v>0</v>
      </c>
      <c r="P17" s="19">
        <v>0</v>
      </c>
      <c r="Q17" s="14" t="s">
        <v>28</v>
      </c>
      <c r="R17" s="14" t="s">
        <v>28</v>
      </c>
    </row>
    <row r="18" spans="1:18" s="9" customFormat="1" ht="79.5" thickBot="1" x14ac:dyDescent="0.3">
      <c r="A18" s="16">
        <v>8</v>
      </c>
      <c r="B18" s="11" t="s">
        <v>26</v>
      </c>
      <c r="C18" s="14">
        <v>111</v>
      </c>
      <c r="D18" s="19">
        <v>90</v>
      </c>
      <c r="E18" s="17">
        <f t="shared" ref="E18" si="2">(100/C18*D18)-100</f>
        <v>-18.918918918918919</v>
      </c>
      <c r="F18" s="14">
        <v>111</v>
      </c>
      <c r="G18" s="19">
        <v>90</v>
      </c>
      <c r="H18" s="17">
        <f t="shared" ref="H18" si="3">(100/F18*G18)-100</f>
        <v>-18.918918918918919</v>
      </c>
      <c r="I18" s="14">
        <v>300</v>
      </c>
      <c r="J18" s="19">
        <v>300</v>
      </c>
      <c r="K18" s="17">
        <f>(100/I18*J18)-100</f>
        <v>0</v>
      </c>
      <c r="L18" s="14">
        <v>300</v>
      </c>
      <c r="M18" s="19">
        <v>300</v>
      </c>
      <c r="N18" s="17">
        <f>(100/L18*M18)-100</f>
        <v>0</v>
      </c>
      <c r="O18" s="14">
        <v>0</v>
      </c>
      <c r="P18" s="19">
        <v>0</v>
      </c>
      <c r="Q18" s="6" t="s">
        <v>28</v>
      </c>
      <c r="R18" s="14" t="s">
        <v>28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 horizontalCentered="1" verticalCentered="1"/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2018-03-23T08:49:37Z</dcterms:modified>
</cp:coreProperties>
</file>