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8700" tabRatio="919" firstSheet="5" activeTab="5"/>
  </bookViews>
  <sheets>
    <sheet name="В филиалы КЭнК" sheetId="1" state="hidden" r:id="rId1"/>
    <sheet name="К реализации КЭн К" sheetId="2" state="hidden" r:id="rId2"/>
    <sheet name="Нет решения КЭнК (2)" sheetId="3" state="hidden" r:id="rId3"/>
    <sheet name="новые" sheetId="4" state="hidden" r:id="rId4"/>
    <sheet name="возврат" sheetId="5" state="hidden" r:id="rId5"/>
    <sheet name="Невостребованные все" sheetId="6" r:id="rId6"/>
  </sheets>
  <definedNames>
    <definedName name="_xlnm._FilterDatabase" localSheetId="0" hidden="1">'В филиалы КЭнК'!$B$9:$AE$9</definedName>
    <definedName name="_xlnm._FilterDatabase" localSheetId="1" hidden="1">'К реализации КЭн К'!$A$6:$AG$12</definedName>
    <definedName name="_xlnm._FilterDatabase" localSheetId="5" hidden="1">'Невостребованные все'!$A$5:$D$2276</definedName>
    <definedName name="_xlnm.Print_Titles" localSheetId="0">'В филиалы КЭнК'!$7:$9</definedName>
    <definedName name="_xlnm.Print_Titles" localSheetId="1">'К реализации КЭн К'!$5:$6</definedName>
    <definedName name="_xlnm.Print_Titles" localSheetId="5">'Невостребованные все'!$4:$5</definedName>
    <definedName name="_xlnm.Print_Titles" localSheetId="2">'Нет решения КЭнК (2)'!$7:$8</definedName>
    <definedName name="_xlnm.Print_Area" localSheetId="0">'В филиалы КЭнК'!$A$1:$I$52</definedName>
    <definedName name="_xlnm.Print_Area" localSheetId="1">'К реализации КЭн К'!$A$1:$K$23</definedName>
    <definedName name="_xlnm.Print_Area" localSheetId="5">'Невостребованные все'!$A$1:$D$2276</definedName>
    <definedName name="_xlnm.Print_Area" localSheetId="2">'Нет решения КЭнК (2)'!$A$1:$G$100</definedName>
  </definedNames>
  <calcPr fullCalcOnLoad="1" refMode="R1C1"/>
</workbook>
</file>

<file path=xl/sharedStrings.xml><?xml version="1.0" encoding="utf-8"?>
<sst xmlns="http://schemas.openxmlformats.org/spreadsheetml/2006/main" count="5751" uniqueCount="2459">
  <si>
    <t>Автоматич.выключатель ЭКФ ВА-99 50А 3ф 35кА</t>
  </si>
  <si>
    <t xml:space="preserve">Автоматический выключатель ВА57-Ф35 200А </t>
  </si>
  <si>
    <t>Провод А-50 (м)</t>
  </si>
  <si>
    <t>Фильтр воздушный</t>
  </si>
  <si>
    <t>Кабель АВВГ-0,66 4х16: ож</t>
  </si>
  <si>
    <t>Наконечник медный ТМ 50-10-11</t>
  </si>
  <si>
    <t>Оголовок ОГ -5</t>
  </si>
  <si>
    <t>Оголовок ОГ-9</t>
  </si>
  <si>
    <t>Серьга СР-7-16</t>
  </si>
  <si>
    <t>Крапивино</t>
  </si>
  <si>
    <t>Гайка М22</t>
  </si>
  <si>
    <t>Муфта концевая наружной установки термоусаживаемая 3КНТп-10-150-240</t>
  </si>
  <si>
    <t>Выключатель масляный МП-630</t>
  </si>
  <si>
    <t>Траверса ТМ-19</t>
  </si>
  <si>
    <t>Осинники</t>
  </si>
  <si>
    <t>Начальник ОРП</t>
  </si>
  <si>
    <t>Мероприятия (уточнение номенклатуры, возможности использования в филиале, источник возникновения неликвидов)</t>
  </si>
  <si>
    <t>Изолятор опорный ИО-10-3,75 II УЗ</t>
  </si>
  <si>
    <t>Анжеро-Судженск</t>
  </si>
  <si>
    <t xml:space="preserve">Выключатель нагрузки ВНА-Л10/230-20зУ2 </t>
  </si>
  <si>
    <t>Счетчик элек-и трехфазный Меркурий-230 ARТ10(100)-</t>
  </si>
  <si>
    <t>Счетчик электроэнергии СЕ 301 31043-JAVZ</t>
  </si>
  <si>
    <t>Счетчик электроэнергии СЕ 301 31145 JAVZ</t>
  </si>
  <si>
    <t>Счетчик электроэнергии трехфазный ПСЧ-3ТА 5(50)</t>
  </si>
  <si>
    <t>Счетчик электроэнергии трехфазный ПСЧ-3ТА10(100)</t>
  </si>
  <si>
    <t>Шуруп универсальный 5*40 мм</t>
  </si>
  <si>
    <t>Муфта 1 КВТп-6 150*240</t>
  </si>
  <si>
    <t>Муфта концевая наружной установки термоусаживаемая 4КНТпН-1-150-240</t>
  </si>
  <si>
    <t>склад ОМТС</t>
  </si>
  <si>
    <t>Исполнитель: Корчуганова И.А.</t>
  </si>
  <si>
    <t>№ п/п</t>
  </si>
  <si>
    <t>Наименование ТМЦ</t>
  </si>
  <si>
    <t>1</t>
  </si>
  <si>
    <t>2</t>
  </si>
  <si>
    <t>шт</t>
  </si>
  <si>
    <t>км</t>
  </si>
  <si>
    <t>Кронштейн РА-5</t>
  </si>
  <si>
    <t>Белово</t>
  </si>
  <si>
    <t>Траверса ТМ-11</t>
  </si>
  <si>
    <t>м</t>
  </si>
  <si>
    <t>Провод АПВ 1*16 скр 450В</t>
  </si>
  <si>
    <t>Счетчик электроэнергии трехфазный ПСЧ-3А.05.2 3*220/380В 5(50) А</t>
  </si>
  <si>
    <t>Траверса ТН-1</t>
  </si>
  <si>
    <t>Траверса ТН-3</t>
  </si>
  <si>
    <t>Траверса ТН-4</t>
  </si>
  <si>
    <t>Муфта 1КВТп-3-150-240</t>
  </si>
  <si>
    <t>Муфта 10КНтп-8-70/120</t>
  </si>
  <si>
    <t>Муфта 10КНтп-9-150/240</t>
  </si>
  <si>
    <t>Муфта СТП-6 150/240</t>
  </si>
  <si>
    <t>Счетчик эл.эн. 3ф. Меркурий 230 ART-02 RN 380B; 10(100)А;1/2;ЖКИ</t>
  </si>
  <si>
    <t>Счётчик эл.эн.1ф.СЭБ-2А.07.212.1сШ;230В;10(100)А;кл.точ.1;электропломб</t>
  </si>
  <si>
    <t>Счетчик эл.эн.3ф.ПСЧ-3ТА.07.612;кл.т.1;3х(120-230)/(208-400)В;5(50)А</t>
  </si>
  <si>
    <t>Счетчик эл.эн.3фПСЧ-3ТА.07.612.1;кл.т.1;3х(120-230)/(208-400)В;10(100)</t>
  </si>
  <si>
    <t>Счетчик электроэнергии СЕ 102 S7 148 AOKSVZ</t>
  </si>
  <si>
    <t>Счетчик электроэнергии СЕ 301 s31 145-JAVZ</t>
  </si>
  <si>
    <t>Болт с заварной серьгой</t>
  </si>
  <si>
    <t>Наконечник НБ-Пл 70/120</t>
  </si>
  <si>
    <t>Проводник ЗП-1</t>
  </si>
  <si>
    <t>Раскос РМ-3</t>
  </si>
  <si>
    <t>Счетчик электроэнергии однофазный СЭБ-2А.07.212 с Ш.230В.5(50)А</t>
  </si>
  <si>
    <t>Счетчик электроэнергии СЕ 102  S7 148 AOKSVZ</t>
  </si>
  <si>
    <t>Счетчик электроэнергии СЕ 102 R5 145 АК</t>
  </si>
  <si>
    <t>Счетчик электроэнергии СЕ 301 s31 145- JAVZ</t>
  </si>
  <si>
    <t>Счетчик электроэнергии трехфазный Меркурий 230 ART-02 RN 380В;5(7.5)A</t>
  </si>
  <si>
    <t>Счетчик электроэнергии трехфазный Меркурий230 ARТ-02 RN 380В,10(100)А.</t>
  </si>
  <si>
    <t>Счетчик электроэнергии трехфазный ПСЧ-3ТА.07.112.2 3х(120-230  5(7,5)А</t>
  </si>
  <si>
    <t>Счетчик электроэнергии трехфазный ПСЧ-3ТА.07.612.1 3х(120-230 10(100)А</t>
  </si>
  <si>
    <t>Сапоги меховые</t>
  </si>
  <si>
    <t>пар</t>
  </si>
  <si>
    <t>кг</t>
  </si>
  <si>
    <t>Оголовок ОГ-3</t>
  </si>
  <si>
    <t>Автомат АЕ 1031 16А</t>
  </si>
  <si>
    <t>тн</t>
  </si>
  <si>
    <t>Зажим соединительный плашечный ПС-2-1</t>
  </si>
  <si>
    <t>Ед. изм.</t>
  </si>
  <si>
    <t>Кабель ААБл-10 3х240</t>
  </si>
  <si>
    <t>Гурьевск</t>
  </si>
  <si>
    <t>Счетчик электр.одноф. СЭБ 2А.07.212.1 сШ 10(100)</t>
  </si>
  <si>
    <t>Универсальный переключатель УП 5312С86</t>
  </si>
  <si>
    <t>Ящик ЯОУ-8507</t>
  </si>
  <si>
    <t>Крюк КВ-22 (б/у)</t>
  </si>
  <si>
    <t>Муфта концевая наружной установки термоусаживаемая 3КНТпН-1-70-120</t>
  </si>
  <si>
    <t xml:space="preserve">Изолятор опорный ИО-10-3,75I УЗ </t>
  </si>
  <si>
    <t xml:space="preserve">Изолятор опорный ИО-10-3,75II УЗ </t>
  </si>
  <si>
    <t xml:space="preserve">Изолятор опорный ИО-6-3,75I УЗ </t>
  </si>
  <si>
    <t xml:space="preserve">Изолятор опорный ИО-6-3,75II УЗ </t>
  </si>
  <si>
    <t>Муфта концевая  термоусаживаемая 3 КВ(Н)тп-1-150-240</t>
  </si>
  <si>
    <t>Муфта концевая  термоусаживаемая 4 КВ(Н)тп-1-150-240</t>
  </si>
  <si>
    <t>Дюбель М10x200</t>
  </si>
  <si>
    <t>Пеноплекс 35</t>
  </si>
  <si>
    <t>м3</t>
  </si>
  <si>
    <t>Брус</t>
  </si>
  <si>
    <t>Дверь металлическая б/у</t>
  </si>
  <si>
    <t>Дюбель-гвоздь 8х100 мм</t>
  </si>
  <si>
    <t>Дюбель для крепления утеплителя 10*140 с пласт.гвоздем</t>
  </si>
  <si>
    <t>Тел. 185</t>
  </si>
  <si>
    <t>Трансформатор тока ТПЛ-10-М-0,5/10р-50/5 У2 б/у</t>
  </si>
  <si>
    <t>Примечание:</t>
  </si>
  <si>
    <t xml:space="preserve">ТМЦ к реализации нет (Форма 13-06) </t>
  </si>
  <si>
    <t>Муфта концевая термоусаживаемая 3КВ(Н)тп-1-70-120</t>
  </si>
  <si>
    <t>Сжим У-867 Н 16-50/4-46</t>
  </si>
  <si>
    <t>Шуруп саморез кровельный 4,8*70</t>
  </si>
  <si>
    <t>Кабель ААШв 1 4*120</t>
  </si>
  <si>
    <t>Выключатель 2х клавишный</t>
  </si>
  <si>
    <t>Коробка уст.скр. Пров СЗЕЗ</t>
  </si>
  <si>
    <t>Колпачки К-9 (ШФ-10)</t>
  </si>
  <si>
    <t>Кабель АВВГ-0,66 4*10</t>
  </si>
  <si>
    <t>Зажим прокалывающий ЗПО 1,5-10</t>
  </si>
  <si>
    <t>Зажим соединительный плашечный ПА-1-1</t>
  </si>
  <si>
    <t>Кабель ААБл-10 3*150</t>
  </si>
  <si>
    <t>Анкерный болт с гайкой 10*77</t>
  </si>
  <si>
    <t>Анкерный болт с гайкой 8*65</t>
  </si>
  <si>
    <t>Динрейка L300</t>
  </si>
  <si>
    <t>Зажим наборный ЗНИ-4*2 на динрейку</t>
  </si>
  <si>
    <t>Замок-защелка для бокса Р54</t>
  </si>
  <si>
    <t>Корпус КМПн 1/4 мод</t>
  </si>
  <si>
    <t>Провод ПВ3 1*10</t>
  </si>
  <si>
    <t>Счетчик однофазный NP515.2UD</t>
  </si>
  <si>
    <t>Счетчик трехфазный NP545/24T-4E1RUI</t>
  </si>
  <si>
    <t>Шина ТШП-0,66 200/5-400/5</t>
  </si>
  <si>
    <t>Щит ЩМП 2-1 Р-31</t>
  </si>
  <si>
    <t>Кабель ААШВ-10 3*50</t>
  </si>
  <si>
    <t>Гаражные ворота 3500*3210*600, лист 3, утепеленные/проф.лист, цвет серый, замков нет</t>
  </si>
  <si>
    <t>Лампа МО 36V 40W E27</t>
  </si>
  <si>
    <t>Хомут Х1</t>
  </si>
  <si>
    <t>Ворота секционные ш/в 3500*4235 Н=275</t>
  </si>
  <si>
    <t>Ручной цепной привод</t>
  </si>
  <si>
    <t>Кабель ААШв-10 3*50</t>
  </si>
  <si>
    <t>Комплект промежуточного крепления ES 1500</t>
  </si>
  <si>
    <t>Комплект промежуточного крепления ES 54-14/1500</t>
  </si>
  <si>
    <t>Конструкция для установки разъединителя М26Н</t>
  </si>
  <si>
    <t>Наконечник медный ТМ 10-8-5</t>
  </si>
  <si>
    <t>Наконечник медный ТМ 16-8-6</t>
  </si>
  <si>
    <t>Наконечник медный ТМ 25-8-8</t>
  </si>
  <si>
    <t>Наконечник медный ТМ 95-10-15</t>
  </si>
  <si>
    <t>Муфта концевая термоусаживаемая 3КВ(Н)тп-1-35-50</t>
  </si>
  <si>
    <t>Муфта концевая наружной установки термоусаживаемая 3КНТп-10-35-50</t>
  </si>
  <si>
    <t>Муфта концевая наружной установки термоусаживаемая 3КНТпН-1-150-240</t>
  </si>
  <si>
    <t>Муфта термоусаживаемая соединительная 3СТП 10-35-50</t>
  </si>
  <si>
    <t>Муфта термоусаживаемая соединительная 3СТП 1-35-50</t>
  </si>
  <si>
    <t>Муфта термоусаживаемая соединительная 4СТП 1-150-240</t>
  </si>
  <si>
    <t>Муфта термоусаживаемая соединительная 4СТП 1-35-50</t>
  </si>
  <si>
    <t>Кабель ААБл-1 4*70 ож (кабель ААБл-10 3*70)</t>
  </si>
  <si>
    <t>Автошина 215/90 R15C</t>
  </si>
  <si>
    <t>Кулак поворотный правый</t>
  </si>
  <si>
    <t>Кабель ААШв-10 3*50 ож</t>
  </si>
  <si>
    <t>Невостребованные ТМЦ в филиалах на 01.10.2011</t>
  </si>
  <si>
    <t>Крепление подкоса У-52</t>
  </si>
  <si>
    <t>А.В. Гречушкин</t>
  </si>
  <si>
    <t>СОГЛАСОВАНО:</t>
  </si>
  <si>
    <t>н</t>
  </si>
  <si>
    <t>Новые невостребованные ТМЦ в филиалах на 01.10.2011</t>
  </si>
  <si>
    <t>Кабель АВВГ 2*6</t>
  </si>
  <si>
    <t>Кабель АВВГ-0,66 2*6</t>
  </si>
  <si>
    <t>Переключатель ПТРЛ ТМ400/630/1000</t>
  </si>
  <si>
    <t>Провод СИП-2 3*50+1*54,6-0,6/1</t>
  </si>
  <si>
    <t>Провод СИП-3 1*70-20</t>
  </si>
  <si>
    <t>Держатель желоба</t>
  </si>
  <si>
    <t>Добор</t>
  </si>
  <si>
    <t>Камера CS/1-10/250 102900</t>
  </si>
  <si>
    <t>Камера CS/1-10/250 142901</t>
  </si>
  <si>
    <t>Кронштейн к крыше для лестницы</t>
  </si>
  <si>
    <t>Кронштейн под конек для лестниц</t>
  </si>
  <si>
    <t>Лестница кровельная стеновая</t>
  </si>
  <si>
    <t>Молоток отбойный МОП-2</t>
  </si>
  <si>
    <t>Переходник мостик</t>
  </si>
  <si>
    <t>Плита теплоизоляционная</t>
  </si>
  <si>
    <t>Подвес прямой</t>
  </si>
  <si>
    <t>Решетка вент</t>
  </si>
  <si>
    <t>Соединитель желоба</t>
  </si>
  <si>
    <t>Соединительный манжет</t>
  </si>
  <si>
    <t>Угол желоба наружний</t>
  </si>
  <si>
    <t>Шим контроллер</t>
  </si>
  <si>
    <t>Новые невостребованныеТМЦ на складах ООО "КЭнК к реализации 01.10.2011</t>
  </si>
  <si>
    <t>в т.ч. Новые</t>
  </si>
  <si>
    <t>1 882 453 - по состоянию на 01.07.11</t>
  </si>
  <si>
    <t>корчуганова</t>
  </si>
  <si>
    <t>Ед.изм.</t>
  </si>
  <si>
    <t>Костюм «Вьюга» б/у</t>
  </si>
  <si>
    <t>Куртка"Русская Аляска"б/у</t>
  </si>
  <si>
    <t>Сапоги резиновые утепленные "Байарт" ПВХ с меховым чулком б/у</t>
  </si>
  <si>
    <t>Вставка плавкая НПН 2-60 63А</t>
  </si>
  <si>
    <t>Рамка для розетки, выключателя</t>
  </si>
  <si>
    <t>Пол самовыравнивающийся</t>
  </si>
  <si>
    <t>Клей для напольных покрытий</t>
  </si>
  <si>
    <t>Автомат воздухоотводчик ДУ 15</t>
  </si>
  <si>
    <t>Вилатерм</t>
  </si>
  <si>
    <t>пог.м</t>
  </si>
  <si>
    <t>Воронка выпускная</t>
  </si>
  <si>
    <t>Задвижка 30 с 41 нж ДУ 80</t>
  </si>
  <si>
    <t>Затвор поворотный Ду 100</t>
  </si>
  <si>
    <t>Затвор поворотный Ду 76</t>
  </si>
  <si>
    <t>Мойка</t>
  </si>
  <si>
    <t>Обрешетник</t>
  </si>
  <si>
    <t>Отвод 159</t>
  </si>
  <si>
    <t>Провод алюминиевый  б/у</t>
  </si>
  <si>
    <t>Провод АС 120б/у</t>
  </si>
  <si>
    <t>Провод АС 70б/у</t>
  </si>
  <si>
    <t>Сиденье</t>
  </si>
  <si>
    <t>Фланец 159</t>
  </si>
  <si>
    <t>Линолеум</t>
  </si>
  <si>
    <t>м2</t>
  </si>
  <si>
    <t>изоляторы ТФ -20</t>
  </si>
  <si>
    <t>Изоляторы (вторсырье)</t>
  </si>
  <si>
    <t>Кабель ААБл-10 3х50</t>
  </si>
  <si>
    <t>Крюк (вторсырье)</t>
  </si>
  <si>
    <t>Металлочерепица</t>
  </si>
  <si>
    <t>Планка конька плоского</t>
  </si>
  <si>
    <t>т</t>
  </si>
  <si>
    <t>Сайдинг металлический(Красное вино)</t>
  </si>
  <si>
    <t>Промышленная</t>
  </si>
  <si>
    <t>Отвертка Expert крест. PH/Matrix</t>
  </si>
  <si>
    <t xml:space="preserve">Кабель ААБл-10 3х95 </t>
  </si>
  <si>
    <t>Изолятор 2820 (К-711)</t>
  </si>
  <si>
    <t>Кабель АПвПуг 1*120/35-10</t>
  </si>
  <si>
    <t>Кабель КВВГ 10х2,5</t>
  </si>
  <si>
    <t>Крепление изолятора КИ</t>
  </si>
  <si>
    <t>Крепление изолятора КИ2</t>
  </si>
  <si>
    <t>Крепление изолятора КИ3</t>
  </si>
  <si>
    <t>Круг стальной Д=10</t>
  </si>
  <si>
    <t>Круг стальной Д=20</t>
  </si>
  <si>
    <t>Лак</t>
  </si>
  <si>
    <t>Муфта Д-100 Б/Н</t>
  </si>
  <si>
    <t>Муфта компр.</t>
  </si>
  <si>
    <t>Отвод 57</t>
  </si>
  <si>
    <t>Отвод компр.</t>
  </si>
  <si>
    <t>Патрон к предохранителю ПТ 1.1-10.20-12,5 УЗ</t>
  </si>
  <si>
    <t>Патрон к предохранителю ПТ 1.1-10-16-12,5 УЗ</t>
  </si>
  <si>
    <t>Патрон к предохранителю ПТ 1.1-6-10-40 У1</t>
  </si>
  <si>
    <t>Патрон к предохранителю ПТ 1.1-6-16-40 У1</t>
  </si>
  <si>
    <t>Патрон к предохранителю ПТ 1.1-6-20-40 У1</t>
  </si>
  <si>
    <t>Патрон к предохранителю ПТ1.1-10-16-12,5 У3</t>
  </si>
  <si>
    <t>Патрон к предохранителю ПТ1.1-6-10-40 У3</t>
  </si>
  <si>
    <t>Патрон к предохранителю ПТ1.3-10-80-20 УЗ</t>
  </si>
  <si>
    <t>Планка карнизная</t>
  </si>
  <si>
    <t>Планка примыкания</t>
  </si>
  <si>
    <t>Порог</t>
  </si>
  <si>
    <t>Предохранитель токоограничивающий ПКТ101-10-16-31,5 У3</t>
  </si>
  <si>
    <t>Предохранитель токоограничивающий ПКТ101-10-31,5-31,5 У3</t>
  </si>
  <si>
    <t>Провод эмаллированный АПСД 3,5*11,2</t>
  </si>
  <si>
    <t>Трансформатор тока ТОП-0,66-0,5-200/5</t>
  </si>
  <si>
    <t>Трансформатор тока ТШП-0,66-0,5-300/5</t>
  </si>
  <si>
    <t>Трансформатор тока ТШП-0,66-0,5-400/5</t>
  </si>
  <si>
    <t>Трансформатор тока ТШП-0,66-0,5-800/5</t>
  </si>
  <si>
    <t>Трансформаторы тока ТТЭ-60 400/5А</t>
  </si>
  <si>
    <t>Трансформаторы тока ТТЭ-60 600/5А</t>
  </si>
  <si>
    <t>Хомут Х-37</t>
  </si>
  <si>
    <t>Хомут Х-51</t>
  </si>
  <si>
    <t>Хомут Х52</t>
  </si>
  <si>
    <t>Приставки ж/б ПТ-43 б/у</t>
  </si>
  <si>
    <t>Изолятор опорный ИОР-10-3,75II УXЛ Т2</t>
  </si>
  <si>
    <t>Счетчик электроэнергии однофазный СЭБ-2А 07.212 с  Ш;230В;10(100)Ак.т1</t>
  </si>
  <si>
    <t>Счетчик электроэнергии однофазный СЭБ-2А 07.212 с  Ш;230В;5(50)Акл.ч1</t>
  </si>
  <si>
    <t>Исполнитель: Архангельский М.В.</t>
  </si>
  <si>
    <t>Тел. 163</t>
  </si>
  <si>
    <t>Изолятор опорный ИОР-10-3,75II УХЛ Т2</t>
  </si>
  <si>
    <t>Исполнитель:Архангельский М.В.</t>
  </si>
  <si>
    <t>Потрон к предохранителю ПТ 1.1-10.20-12,5 УЗ</t>
  </si>
  <si>
    <t>Потрон к предохранителю ПТ 1.1-10.16-12,5 УЗ</t>
  </si>
  <si>
    <t>Потрон к предохранителю ПТ 1.1-6-10-40 У1</t>
  </si>
  <si>
    <t>Потрон к предохранителю ПТ 1.1-6-16-40 У1</t>
  </si>
  <si>
    <t>Потрон к предохранителю ПТ 1.1-6-20-40 У1</t>
  </si>
  <si>
    <t>Потрон к предохранителю ПТ 1.1-6-10-40 У3</t>
  </si>
  <si>
    <t>Патрон к предохранителю ПТ 1.3-10-80-20 У3</t>
  </si>
  <si>
    <t>Предохранитель тоеоограничивающий ПКТ101-10-31,5-31,5 У3</t>
  </si>
  <si>
    <t xml:space="preserve">Хомут Х52 </t>
  </si>
  <si>
    <t>Нет решения по новым невостребованным ТМЦ ООО "КЭнК" на 01.01.2012</t>
  </si>
  <si>
    <t>Хомут Х51</t>
  </si>
  <si>
    <t>Предложения для перераспределения новых невостребованных ТМЦ ООО "КЭнК" в филиалы 01.01.2011</t>
  </si>
  <si>
    <t>М.В. Казаков</t>
  </si>
  <si>
    <t>М.В Казаков</t>
  </si>
  <si>
    <t xml:space="preserve">            И.о. начальника ОМТС</t>
  </si>
  <si>
    <t>Форма 13-06</t>
  </si>
  <si>
    <t>№пп</t>
  </si>
  <si>
    <t>Склад ОМТС, филиал</t>
  </si>
  <si>
    <r>
      <t xml:space="preserve">Мероприятия </t>
    </r>
    <r>
      <rPr>
        <sz val="8"/>
        <rFont val="Arial Cyr"/>
        <family val="0"/>
      </rPr>
      <t>(Объявление в газету, договора, соглашения и т.п.</t>
    </r>
    <r>
      <rPr>
        <sz val="10"/>
        <rFont val="Arial Cyr"/>
        <family val="0"/>
      </rPr>
      <t>)</t>
    </r>
  </si>
  <si>
    <r>
      <t xml:space="preserve">Исполнение                             </t>
    </r>
    <r>
      <rPr>
        <sz val="8"/>
        <rFont val="Arial Cyr"/>
        <family val="0"/>
      </rPr>
      <t>(Документы на продажу)</t>
    </r>
  </si>
  <si>
    <t>Форма 13-07</t>
  </si>
  <si>
    <t>Начальник ОМТС</t>
  </si>
  <si>
    <t>Мариинск</t>
  </si>
  <si>
    <t>Наименование</t>
  </si>
  <si>
    <t>Кол-во</t>
  </si>
  <si>
    <t>Филиал</t>
  </si>
  <si>
    <t>Итого</t>
  </si>
  <si>
    <t>Сумма без НДС, руб.</t>
  </si>
  <si>
    <t>Сумма с НДС, руб.</t>
  </si>
  <si>
    <t>СОГЛАСОВАНО</t>
  </si>
  <si>
    <t>Форма 13-05</t>
  </si>
  <si>
    <t>Передача</t>
  </si>
  <si>
    <t>Из филиала</t>
  </si>
  <si>
    <t>В филиал (склад ОМТС)</t>
  </si>
  <si>
    <t>Отметка об исполнении</t>
  </si>
  <si>
    <t>Дата</t>
  </si>
  <si>
    <t>Тел 57-93-55</t>
  </si>
  <si>
    <t>Яшкино</t>
  </si>
  <si>
    <t>Начальник ПТО</t>
  </si>
  <si>
    <t>Полысаево</t>
  </si>
  <si>
    <t>Тисуль</t>
  </si>
  <si>
    <t>Прокопьевск</t>
  </si>
  <si>
    <t>ИТОГО</t>
  </si>
  <si>
    <t>В. П. Осипов</t>
  </si>
  <si>
    <t>Изолятор ТФ-20</t>
  </si>
  <si>
    <t>Колпачки К-5 (ТФ-20)</t>
  </si>
  <si>
    <t>Крюк КН-18</t>
  </si>
  <si>
    <t>Чебула</t>
  </si>
  <si>
    <t>Юрга</t>
  </si>
  <si>
    <t>Наконечник медный Т 150</t>
  </si>
  <si>
    <t>Зажим поддерживающий ПГН-3-5</t>
  </si>
  <si>
    <t>Крюк КВ-22</t>
  </si>
  <si>
    <t>Рубильник ЯБПВу 400 А</t>
  </si>
  <si>
    <t>Вставка плавкая ППН-33-160А</t>
  </si>
  <si>
    <t>Выключатель-разьединитель ВР 32-35В 250А</t>
  </si>
  <si>
    <t>Кабель АВВГ-0,66 4х10</t>
  </si>
  <si>
    <t>Кабель АВВГ-0,66 4х16</t>
  </si>
  <si>
    <t>Кабель ВВГ-0,66 3х25</t>
  </si>
  <si>
    <t>Кабель ВВГ-0,66 4х16</t>
  </si>
  <si>
    <t>Провод А25</t>
  </si>
  <si>
    <t>Провод АПВ 1х35</t>
  </si>
  <si>
    <t>Провод АС-35/6,2 (тон)</t>
  </si>
  <si>
    <t>Разрядник РВО-6-У1</t>
  </si>
  <si>
    <t>Счетчик электроэнергии трехфазный СТЭБ-04Н/2-80-ДР</t>
  </si>
  <si>
    <t>Устройство механического прокола кабеля</t>
  </si>
  <si>
    <t>А. А. Гладыш</t>
  </si>
  <si>
    <t>Кабель АВКВ 10/10</t>
  </si>
  <si>
    <t>Провод А16</t>
  </si>
  <si>
    <t>Белогорск</t>
  </si>
  <si>
    <t>Зажим соединительный СОАС-120-3</t>
  </si>
  <si>
    <t>Киселевск</t>
  </si>
  <si>
    <t>Звено промежуточное трехлапчатое ПРТ-7-1</t>
  </si>
  <si>
    <t>Яя</t>
  </si>
  <si>
    <t>Филатова</t>
  </si>
  <si>
    <t>Крепление изолятора КИЗ</t>
  </si>
  <si>
    <t>Контакт основания ПН2-100</t>
  </si>
  <si>
    <t>Оголовок ОГ-1</t>
  </si>
  <si>
    <t>Ижморка</t>
  </si>
  <si>
    <t>Серафимов</t>
  </si>
  <si>
    <t>Вставка плавкая ПНН35-250А</t>
  </si>
  <si>
    <t>Гильза нейтрали MJPT 54,6N</t>
  </si>
  <si>
    <t>Заземляющий проводник ЗП-76</t>
  </si>
  <si>
    <t>Зажим натяжной НКК-1-1Б</t>
  </si>
  <si>
    <t>Звено промежуточное трехлапчатое ПРТ-7-16</t>
  </si>
  <si>
    <t>Изолятор ТФ-20 Б/У</t>
  </si>
  <si>
    <t>Кабель АВВГ 4х10</t>
  </si>
  <si>
    <t>Кабель АПвПуг 3х95 МК/25-10</t>
  </si>
  <si>
    <t>Крюк КВ-22 Б/У</t>
  </si>
  <si>
    <t>Крюк КН-18 с колпачком Б/У</t>
  </si>
  <si>
    <t>Кабель ААШв-1 4*95 (22г07810 б18,(мн),Иркутскабель</t>
  </si>
  <si>
    <t>Оголовок ОГ -5 (для деревянных опор)</t>
  </si>
  <si>
    <t xml:space="preserve">Оголовок ОГ-9  </t>
  </si>
  <si>
    <t>Опора деревянная 11м( пропитка антисептик)</t>
  </si>
  <si>
    <t>Провод А35</t>
  </si>
  <si>
    <t>Патрон к предохранителю ПТ 1,1-10-20-31,5 УЗ</t>
  </si>
  <si>
    <t>Рубильник RBK 1250 А</t>
  </si>
  <si>
    <t>Светильник ВЗГ-200</t>
  </si>
  <si>
    <t>Светильник НПП 03-100</t>
  </si>
  <si>
    <t>Траверса ТМ-5</t>
  </si>
  <si>
    <t>Журнал учета путевых листов</t>
  </si>
  <si>
    <t>Изолятор такелажный ИТ-30</t>
  </si>
  <si>
    <t>Кабель АПвПуг 1х50/16-10</t>
  </si>
  <si>
    <t>рул</t>
  </si>
  <si>
    <t>Балка двутавровая 36М</t>
  </si>
  <si>
    <t>Балка 35 Б2</t>
  </si>
  <si>
    <t>Болт 22*8</t>
  </si>
  <si>
    <t>Вилатерм Дн=30мм Двн=10мм L=3,05м</t>
  </si>
  <si>
    <t>Воздуховод Д=120мм L=3м</t>
  </si>
  <si>
    <t>Гвозди стекольные 1,5</t>
  </si>
  <si>
    <t>Гвоздь металлический с шайбой</t>
  </si>
  <si>
    <t>Гидрант пожарный Д=100 мм</t>
  </si>
  <si>
    <t>Дюбель 4,5х60</t>
  </si>
  <si>
    <t>Дюбель-гвоздь 4,5х50 мм</t>
  </si>
  <si>
    <t>Задвижка 30 с 41 нж 
ДУ 80</t>
  </si>
  <si>
    <t>Затвор дисковый поворотный
Ду 65</t>
  </si>
  <si>
    <t>Затвор поворотный
Ду 76</t>
  </si>
  <si>
    <t>Изотекс</t>
  </si>
  <si>
    <t>Кабель АПвВнг (А) LS  3х185мк/35-10</t>
  </si>
  <si>
    <t>Кабель АПвПуг3х185 мк/35-10</t>
  </si>
  <si>
    <t>Контргайка 50</t>
  </si>
  <si>
    <t>Лента Викар</t>
  </si>
  <si>
    <t>Лоток теплотрассный Л6-8</t>
  </si>
  <si>
    <t>Патрон к предохранителю ПТ1.2-35-16-8 У3</t>
  </si>
  <si>
    <t>Переходный мостик</t>
  </si>
  <si>
    <t>Резьба 10</t>
  </si>
  <si>
    <t>Траверса ТН-2</t>
  </si>
  <si>
    <t>Швеллер 20</t>
  </si>
  <si>
    <t>Диск алмазный 230*22,2  (3919011047)</t>
  </si>
  <si>
    <t>зажим соединительный плашечный ПА-1-1  (3449911100)</t>
  </si>
  <si>
    <t>зажим ответвительный ОА-95-1  (3449911568)</t>
  </si>
  <si>
    <t>Зажим СИЗ 1  (3464741173)</t>
  </si>
  <si>
    <t>изолятор ИТ0-20 У1  (3493308109)</t>
  </si>
  <si>
    <t>изолятор такелажный ИТ-30  (3493308118)</t>
  </si>
  <si>
    <t>Кабель антенный (000001598)</t>
  </si>
  <si>
    <t>кабель АПвПуг 3*120  (92670000003)</t>
  </si>
  <si>
    <t>0,063  (0,043+0,02)</t>
  </si>
  <si>
    <t>кабель АПвПуг 3*150   (3536140471)</t>
  </si>
  <si>
    <t xml:space="preserve">кабель АПвПуг 3*95   (3536140454) </t>
  </si>
  <si>
    <t xml:space="preserve">Кабель АПВБбШв-1  4*120    3536140430 </t>
  </si>
  <si>
    <t>кабель КММ  4х0,35   (3575110403)</t>
  </si>
  <si>
    <t>кабель-канал 100*60   (5718221278)</t>
  </si>
  <si>
    <t>канат стальной д=16,5  (1251100100)</t>
  </si>
  <si>
    <t>колпачки К-5  (3449919901)</t>
  </si>
  <si>
    <t>кронштейн Р1   (3449916224)</t>
  </si>
  <si>
    <t>кронштейн РА-5  (3449916424)</t>
  </si>
  <si>
    <t>Лампа ДНАТ 250 (3467501005)</t>
  </si>
  <si>
    <t>Муфта ПКВтО-10 150/240  (3599193105)</t>
  </si>
  <si>
    <t>Насадка НС-1  (3449916256)</t>
  </si>
  <si>
    <t>нестандартное изделин RAL 5005  Фасонный элемент НФ-4   (5718221109)</t>
  </si>
  <si>
    <t>провод ПВ1  1*1,0  черный  (3540102099)</t>
  </si>
  <si>
    <t>провод ПВС 3*1   (3540102115)</t>
  </si>
  <si>
    <t>разъем U-113 В  (3499600051)</t>
  </si>
  <si>
    <t>Рессора задняя (4531005442)</t>
  </si>
  <si>
    <t>рубильник ВН-32  1Р  63А    (3424522027)</t>
  </si>
  <si>
    <t>саморез для с/панелей 5,5/6,3*285  РТ5   9970000233</t>
  </si>
  <si>
    <t>саморез кровельный 5,5/6,3*155   1680004017</t>
  </si>
  <si>
    <t>сжим У-867  (3449911120)</t>
  </si>
  <si>
    <t>трансформатор тока ТЗЛКР-НТЗ-0,66-1400У2  (3414425039)</t>
  </si>
  <si>
    <t>Труба (РР-R DN63 RUBIS арм.стекловолокном (4923009461)</t>
  </si>
  <si>
    <t>Труба (РР-R DN 75 RUBIS арм.стекловолокном (4923009461)</t>
  </si>
  <si>
    <t>ушко УСК-12-16  (3449911251)</t>
  </si>
  <si>
    <t>электронный ключ Touch Memort с держателем SB 1990 А  (7030000041)</t>
  </si>
  <si>
    <t xml:space="preserve">электрокартон  (ЭВ-0,50мм)  (2512305610)  </t>
  </si>
  <si>
    <t>Труба PP-R DN63 RUBIS арм.стекловолокном  (4923009461)</t>
  </si>
  <si>
    <t>манометр ДМ2010ф исп.V0-1,6МПа кт.1,5 d=100  (9950000379)</t>
  </si>
  <si>
    <t>затвор дисковый межфланцевый Genebre 2103 09, DN50, PN16 G  (4923005608)</t>
  </si>
  <si>
    <t>болт Б-1  (3449916701)</t>
  </si>
  <si>
    <t>Захват канатный для барабанов  (1415802064)</t>
  </si>
  <si>
    <t>Крюк SOT 76  (0000008324)</t>
  </si>
  <si>
    <t>Редуктор кислородный БКО 50-12,5  (3645302011)</t>
  </si>
  <si>
    <t>Редуктор кислородный БКО 50-4  (3645302002)</t>
  </si>
  <si>
    <t>Скоба изолированная ST 208/1  (0000002648)</t>
  </si>
  <si>
    <t>трубка ПВХ 3 мм  (3464897000)</t>
  </si>
  <si>
    <t>Трубка петлевая F-20*1,5М-М20*1,5</t>
  </si>
  <si>
    <t>Уплотнитель ТСП 8мм*30м замкового соединения  (9990000025)</t>
  </si>
  <si>
    <t>Уплотнитель колонна-сэндвич  (5718221238)</t>
  </si>
  <si>
    <t>Ушко У-1  12-16  (93950000071)</t>
  </si>
  <si>
    <t>электропривод AME 435 QM, 24B, 082H0171   (92271001379)</t>
  </si>
  <si>
    <t>Заземляющий проводник ЗП-78</t>
  </si>
  <si>
    <t>Изолятор ШФ-10Г</t>
  </si>
  <si>
    <t>Контакт к предохранителю К02-10 УЗ</t>
  </si>
  <si>
    <t>Держатель к ПН2-400А</t>
  </si>
  <si>
    <t>Держатель к ПН2-630А</t>
  </si>
  <si>
    <t>Контакт основания ПН2-250</t>
  </si>
  <si>
    <t>Контакт основания ПН2-400</t>
  </si>
  <si>
    <t>Бобышка №6 БП-ТМ-30-М20*1,5 для манометра</t>
  </si>
  <si>
    <t>Разъединитель РВ -10/400 с приводом ПР-10</t>
  </si>
  <si>
    <t>Патрон к предохранителю ПТ1.2-6-40-31,5 У3</t>
  </si>
  <si>
    <t xml:space="preserve">Анкерный элемент
</t>
  </si>
  <si>
    <t>Вставка плавкая ППН-33-Х0-00 63А  Г.00</t>
  </si>
  <si>
    <t>Вставка плавкая ППН-33-Х0-00 УХЛЗ 100А габ. 00</t>
  </si>
  <si>
    <t>Вставка плавкая ППН-33-Х0-00 УХЛЗ 160А габ. 00</t>
  </si>
  <si>
    <t>Гайка М16  ГОСТ 5915-70 (для силового трансформатора)</t>
  </si>
  <si>
    <t>Держатель к ПН2-250А</t>
  </si>
  <si>
    <t>Зажим аппаратный АШМ -16-1 шаг резьбы 2мм</t>
  </si>
  <si>
    <t>Кабель КВВГнг-LS 5х4(кусок 15 метров)</t>
  </si>
  <si>
    <t>Контакт к предохранителю К01-10 У1</t>
  </si>
  <si>
    <t>Контакт к предохранителю К01-10 УЗ</t>
  </si>
  <si>
    <t>Контакт основания ПН2-250 держатель</t>
  </si>
  <si>
    <t>Муфта термоусаживаемая соединительная 3СТП-1-150-2</t>
  </si>
  <si>
    <t>Наконечник алюминиевый ТА 50-10-9</t>
  </si>
  <si>
    <t>Наконечник медно-алюминиевый ТАМ 35-10-8</t>
  </si>
  <si>
    <t>Патрон к предохранителю ПТ1.3-6-80-31,5 УЗ</t>
  </si>
  <si>
    <t xml:space="preserve">Провод СИП-2 3х70+1х95 (П-3003В/14), кусок 46 м. 
</t>
  </si>
  <si>
    <t>Провод СИП-3 1х95(С-3060В б14) кусок 0,065 км.</t>
  </si>
  <si>
    <t xml:space="preserve">Провод СИП-3 1х120 (Е-1752В/14), кусок 57 м.
</t>
  </si>
  <si>
    <t xml:space="preserve">Провод СИП-3 1х120 (Е-911В/14), кусок 77 м.
</t>
  </si>
  <si>
    <t xml:space="preserve">Сжим У-867 Н 16-50/4-16
</t>
  </si>
  <si>
    <t>Скрепа С 20</t>
  </si>
  <si>
    <t xml:space="preserve">Тарельчатый элемент
</t>
  </si>
  <si>
    <t>Термоусадочная трубка HDT-AN-130/36</t>
  </si>
  <si>
    <t>Термоусадочная трубка HDT-AN-85/25</t>
  </si>
  <si>
    <t>Траверса ТМ-18</t>
  </si>
  <si>
    <t xml:space="preserve">Трубка ТУТ 40/20
</t>
  </si>
  <si>
    <t>Хомут Х33</t>
  </si>
  <si>
    <t>Хомут Х35</t>
  </si>
  <si>
    <t>Шайба 50х50х5</t>
  </si>
  <si>
    <t>Шайба гроверная М8 (кг)</t>
  </si>
  <si>
    <t>Шайба М10 (кг)</t>
  </si>
  <si>
    <t>Шина алюминиевая 8х60х3000 (3 куска по 4 метра.)</t>
  </si>
  <si>
    <t>Щит ЩУ-1 IP 66</t>
  </si>
  <si>
    <t xml:space="preserve">Элемент распорный РЭ5.5.200
</t>
  </si>
  <si>
    <t>Амперметр Э42700 1500/5А</t>
  </si>
  <si>
    <t>Амперметр Э42700 250/5А</t>
  </si>
  <si>
    <t>Амперметр Э42700 30/5</t>
  </si>
  <si>
    <t>Аппарат антинакипной АПУ-004, шт</t>
  </si>
  <si>
    <t>Аппарат АНУ-160</t>
  </si>
  <si>
    <t>Аппарат противонак. УПА-2М</t>
  </si>
  <si>
    <t>Бак 1,5 м куб</t>
  </si>
  <si>
    <t>Балка  (чугунная) 1250*150*75</t>
  </si>
  <si>
    <t>Балка  (чугунная) 910*150*75</t>
  </si>
  <si>
    <t>Балка крайняя подколосниковая 12кг</t>
  </si>
  <si>
    <t>Балка крайняя подколосниковая 20кг</t>
  </si>
  <si>
    <t>Балка средняя подколосниковая 23кг</t>
  </si>
  <si>
    <t>Барьер безопасности спиральный  АКЛ 500/10</t>
  </si>
  <si>
    <t>Бачок верхний Walcom 0,68</t>
  </si>
  <si>
    <t xml:space="preserve">Блок водяного охлаждения </t>
  </si>
  <si>
    <t>Блок конденсаторов БК-402 УХЛ4</t>
  </si>
  <si>
    <t>Блок насосов IL 50/160-5,5/2</t>
  </si>
  <si>
    <t>Блок насосов ЦМК 50/200</t>
  </si>
  <si>
    <t>Бобышка Ду-25</t>
  </si>
  <si>
    <t>Бобышка скошенная</t>
  </si>
  <si>
    <t>Бобышка ф-30</t>
  </si>
  <si>
    <t>Болт М10х60</t>
  </si>
  <si>
    <t>Болт М12х50</t>
  </si>
  <si>
    <t>Болт М12х55</t>
  </si>
  <si>
    <t>Болт М14</t>
  </si>
  <si>
    <t>Болт М27 с гайкой</t>
  </si>
  <si>
    <t>Болт М6х25</t>
  </si>
  <si>
    <t>Болт М8х30 (кг)</t>
  </si>
  <si>
    <t>Болт М8х50</t>
  </si>
  <si>
    <t>Бронза D20</t>
  </si>
  <si>
    <t>Брус 150х150</t>
  </si>
  <si>
    <t>Бугель (1,7 кг)</t>
  </si>
  <si>
    <t>Вентагрегат ВР 125-28-10-6</t>
  </si>
  <si>
    <t>Вентиль Ду-25 Ру10 чуг. фланц.</t>
  </si>
  <si>
    <t>Вентиль Ду-25 Ру16 чуг. фланц.</t>
  </si>
  <si>
    <t>Вентиль ду-40 Ру-16 бр.муфт.</t>
  </si>
  <si>
    <t>Вентиль ду-40 Ру-16 чуг.муфт.</t>
  </si>
  <si>
    <t>Вентиль ду-40 фл.</t>
  </si>
  <si>
    <t>Вентиль ду-40 чуг.фл.</t>
  </si>
  <si>
    <t>Вентиль ф-32 Ру-16 чуг.муфт.</t>
  </si>
  <si>
    <t>Вентиль ф-32 Ру-25 чуг.фл.</t>
  </si>
  <si>
    <t>Вентиль ф-32 Ру-63 ст. фл.</t>
  </si>
  <si>
    <t>Вентиль ф-32 Ру-64 ст. фл.</t>
  </si>
  <si>
    <t>Водосчетчик СГВ-15</t>
  </si>
  <si>
    <t>Воздуховод оцинкованный ф-0,700</t>
  </si>
  <si>
    <t>Вольтметр 600В Э47</t>
  </si>
  <si>
    <t>Вольтметр Э42700 В 600</t>
  </si>
  <si>
    <t>Вставка защитная PSF 405/510W</t>
  </si>
  <si>
    <t>Вставка плавкая ППН-35-Х0-00 УХЛ3 32А габ. 1, шт</t>
  </si>
  <si>
    <t>Втулка 2,8 кг чуг.</t>
  </si>
  <si>
    <t>Втулка бронзовая 380*310*80</t>
  </si>
  <si>
    <t>Выключатель кулачковый откр. исполнения 4G 16-91 U</t>
  </si>
  <si>
    <t>Выключатель кулачковый откр. исполнения 4G 20- 92-U (S)</t>
  </si>
  <si>
    <t>Выключатель кулачковый спец. исполнения 4G 10-888-АМ-U</t>
  </si>
  <si>
    <t>Выключатель кулачковый спец. исполнения 4G 16-888 U</t>
  </si>
  <si>
    <t>Выключатель кулачковый спец. исполнения 4G 20- 888-AM-U</t>
  </si>
  <si>
    <t>Выключатель кулачковый спец.исполнения 4G 16-519 AM U</t>
  </si>
  <si>
    <t>Выключатель-разъединитель ВР 32-37А-31250-54</t>
  </si>
  <si>
    <t>Выпрямитель  В-ОПЕ-ТМ-1-100-48</t>
  </si>
  <si>
    <t>Выпрямитель В-ОПЕ-ТМ-2-100-484,8 кВт</t>
  </si>
  <si>
    <t>Газоанализатор-сигнализатор "Сигнал 03/8"</t>
  </si>
  <si>
    <t>Газоходы комплект</t>
  </si>
  <si>
    <t>Гайка М18</t>
  </si>
  <si>
    <t>Галоши</t>
  </si>
  <si>
    <t>Гвозди строительные 200мм</t>
  </si>
  <si>
    <t>Гвозди строительные 60мм</t>
  </si>
  <si>
    <t>Гвоздь SN21RK 60 (4000 шт)</t>
  </si>
  <si>
    <t>Гвоздь SN21RK 90 (2500 шт)</t>
  </si>
  <si>
    <t>Гвоздь X-EDN 19THQ12M</t>
  </si>
  <si>
    <t>Гильза для датчика ESMU L=100мм (нержавеющая сталь)</t>
  </si>
  <si>
    <t>Гильза под термометр</t>
  </si>
  <si>
    <t>Головка муфтовая ГМ-50</t>
  </si>
  <si>
    <t>Головка цапковая</t>
  </si>
  <si>
    <t>Грязевик ф-200</t>
  </si>
  <si>
    <t xml:space="preserve">Датчик температуры погружной ESMU, нерж. сталь L=100мм </t>
  </si>
  <si>
    <t>Датчик ТР-35Е</t>
  </si>
  <si>
    <t>Двигатель 5А 160 S 4 15/1500</t>
  </si>
  <si>
    <t>Двигатель А 132 S 7,5/1450</t>
  </si>
  <si>
    <t>Двигатель А180М4 30/1500</t>
  </si>
  <si>
    <t>Двигатель АД 200М 22/1000</t>
  </si>
  <si>
    <t>Двигатель АИР 100 L6 22/1000</t>
  </si>
  <si>
    <t>Двигатель АИР 100 S4 3/1500</t>
  </si>
  <si>
    <t>Двигатель АИР 160 S6 11/1000</t>
  </si>
  <si>
    <t>Двигатель ПС-42-075/3000</t>
  </si>
  <si>
    <t>Диск шлифовальный HILTI AG-D 230 USP</t>
  </si>
  <si>
    <t>Дробилка СМД-107</t>
  </si>
  <si>
    <t>Дюбель-гвоздь 3,7*30</t>
  </si>
  <si>
    <t>Емкость металлическая 2 м3</t>
  </si>
  <si>
    <t>Емкость металлическая 3,2 м3</t>
  </si>
  <si>
    <t>Емкость металлическая 5,3 м3</t>
  </si>
  <si>
    <t>Заглушка 273*8</t>
  </si>
  <si>
    <t>Заглушка коллектора</t>
  </si>
  <si>
    <t>Заглушка ф-15</t>
  </si>
  <si>
    <t>Заглушка ф-200</t>
  </si>
  <si>
    <t>Зажим КС-100-1</t>
  </si>
  <si>
    <t>Замок пластик.панельный</t>
  </si>
  <si>
    <t>Заслонка 200*200</t>
  </si>
  <si>
    <t>Заслонка 380*380</t>
  </si>
  <si>
    <t>Заслонка воздушная жалюз. 300*300</t>
  </si>
  <si>
    <t>Заслонка жалюзийная</t>
  </si>
  <si>
    <t>Затвор диск.поворот Ду 65, шт</t>
  </si>
  <si>
    <t>Звено СПР 25,4</t>
  </si>
  <si>
    <t>Зернодробилка</t>
  </si>
  <si>
    <t>Изолятор шинный SM35</t>
  </si>
  <si>
    <t>Кабель-канал 60*40</t>
  </si>
  <si>
    <t>Кабельный канал 60х40 (2м)</t>
  </si>
  <si>
    <t>Калач 89-1</t>
  </si>
  <si>
    <t>Канат стальной д=15</t>
  </si>
  <si>
    <t>Канат стальной д=16</t>
  </si>
  <si>
    <t>Килоамперметр Э42700 кА 1,5/5 50</t>
  </si>
  <si>
    <t>Киловольтметр Э42700 КВ 12,5 12500/100 50 2,5 В ОО</t>
  </si>
  <si>
    <t>Киловольтметр Э42700 КВ 6 6000/100 50 2,5В ОО</t>
  </si>
  <si>
    <t>Кирпич кислотоупорный</t>
  </si>
  <si>
    <t>Клапан вакуумный 50</t>
  </si>
  <si>
    <t>Клапан ду-100 17с6нж предохранительный</t>
  </si>
  <si>
    <t>Клапан ду-200 19ч21бр</t>
  </si>
  <si>
    <t>Клапан ду-25 17с11нж предохранительный</t>
  </si>
  <si>
    <t>Клапан ду-50</t>
  </si>
  <si>
    <t>Клапан ду-50 17с28нж предохранительный</t>
  </si>
  <si>
    <t>Клапан ду-80 17с28нж предохранительный</t>
  </si>
  <si>
    <t>Клапан Ду-80 19с38нж под приварку</t>
  </si>
  <si>
    <t>Клапан обратный</t>
  </si>
  <si>
    <t>Клапан обратный Ду-100</t>
  </si>
  <si>
    <t>Клапан обратный Ду-50</t>
  </si>
  <si>
    <t>Клапан обратный Ду-65</t>
  </si>
  <si>
    <t>Клапан обратный пружинный 1 1/2 Itap</t>
  </si>
  <si>
    <t>Клапан поплавковый</t>
  </si>
  <si>
    <t>Клапан предохр-й11/4*11/2 д/котла16кВт</t>
  </si>
  <si>
    <t>Клапан регулирующий РК-1 Ду-300</t>
  </si>
  <si>
    <t>Клапан соленоидный Ду-50</t>
  </si>
  <si>
    <t>Клапан ф-40 обр.</t>
  </si>
  <si>
    <t>Клапан ф-40 обр.чуг.гориз.</t>
  </si>
  <si>
    <t>Клапан ф-80 Ру-16 обр.</t>
  </si>
  <si>
    <t>Клапан фл. VМТ 20/2  Ду20 (Kvs=5,0)</t>
  </si>
  <si>
    <t>Клей для бетона</t>
  </si>
  <si>
    <t>Клемма Weidmuller DK 4/35 1D A1</t>
  </si>
  <si>
    <t>Клемма Weidmuller WDK 4N PE</t>
  </si>
  <si>
    <t>Клемма Weidmuller WDU4</t>
  </si>
  <si>
    <t>Клемма Weidmuller WPE4</t>
  </si>
  <si>
    <t>Клемма Weidmuller WTL 6/3/STB</t>
  </si>
  <si>
    <t>Клемма Weidmuller WTR4</t>
  </si>
  <si>
    <t>Ключ 368-39</t>
  </si>
  <si>
    <t>Кожух КЗЧ-75</t>
  </si>
  <si>
    <t>Кожух чугунный</t>
  </si>
  <si>
    <t>Колосник 10кг</t>
  </si>
  <si>
    <t>Колосник 10кг поворотный</t>
  </si>
  <si>
    <t>Колосник 11,5кг поворотный</t>
  </si>
  <si>
    <t>Колосник 6кг бытовой</t>
  </si>
  <si>
    <t>Колосник К-2</t>
  </si>
  <si>
    <t>Колосник К-3</t>
  </si>
  <si>
    <t>Колосник К-5</t>
  </si>
  <si>
    <t>Колосник секционный 18 кг(520*250)</t>
  </si>
  <si>
    <t>Колосник секционный 18кг(520*250)</t>
  </si>
  <si>
    <t>Кольцо распорное ТШПМ-2,5</t>
  </si>
  <si>
    <t>Кольцо уплотнительное (110 мм)</t>
  </si>
  <si>
    <t>Компенсатор ф-150</t>
  </si>
  <si>
    <t>Комплект газоходов, шт</t>
  </si>
  <si>
    <t>Конвектор КСК-20</t>
  </si>
  <si>
    <t>Конденсатоотводчик (d-20,Ry-16 )</t>
  </si>
  <si>
    <t>Конденсатоотводчик (d-50,Ry-10 )</t>
  </si>
  <si>
    <t>Контакт к предохранителю К02-01 УЗ</t>
  </si>
  <si>
    <t>Контакт к предохранителю КО2-10 У3</t>
  </si>
  <si>
    <t>Контакт КО8-01С У3</t>
  </si>
  <si>
    <t>Контакт КО8-01С УЗ</t>
  </si>
  <si>
    <t>Контакт основания КО8-01С УЗ</t>
  </si>
  <si>
    <t>Контактор КМИ 34012 220 В АС3</t>
  </si>
  <si>
    <t>Контактор КТИ-5115,115А 230В/АС-3</t>
  </si>
  <si>
    <t>Контактор КТИ-51853 реверс 185А  230В/АС3</t>
  </si>
  <si>
    <t>Контргайка Д 18</t>
  </si>
  <si>
    <t>Корпус подшипника 7кг</t>
  </si>
  <si>
    <t>Котел 16 кВт</t>
  </si>
  <si>
    <t>Котел 25 кВт</t>
  </si>
  <si>
    <t>Кран Ду-50 чугунный</t>
  </si>
  <si>
    <t>Крепление</t>
  </si>
  <si>
    <t>Кронштейн-дюбель</t>
  </si>
  <si>
    <t>Круг стальной Д=70</t>
  </si>
  <si>
    <t>Крышка торцевая КТ-13 тип 2</t>
  </si>
  <si>
    <t>Крышка торцевая КТ-4 тип 2</t>
  </si>
  <si>
    <t>Лампа МО 24В 60ВТ, шт</t>
  </si>
  <si>
    <t>Лист плоский</t>
  </si>
  <si>
    <t>Манжет Д25</t>
  </si>
  <si>
    <t>Манометр ДМ 2010Ф (0..6 кг/см2)М20*1,5, к.т. 1,5 сигнализирующий</t>
  </si>
  <si>
    <t>Манометр электроконтактный ТМ-510р.05</t>
  </si>
  <si>
    <t>Медь цветная (Лист медный 1.5)</t>
  </si>
  <si>
    <t>Механизм МЭО 250/63</t>
  </si>
  <si>
    <t>Мойка нерж.</t>
  </si>
  <si>
    <t>Мойка эмаль</t>
  </si>
  <si>
    <t>Мостик соединительный Q2 SAK6N</t>
  </si>
  <si>
    <t>Мостик соединительный Q3 SAK6N</t>
  </si>
  <si>
    <t>Мостик соединительный ZQV 4N/4</t>
  </si>
  <si>
    <t>Муфта 10*10</t>
  </si>
  <si>
    <t>Наконечник БРС М1/2"</t>
  </si>
  <si>
    <t>Наконечник контактный Д 1,2</t>
  </si>
  <si>
    <t>Насос  КСВ 125-55 30/2940</t>
  </si>
  <si>
    <t>Насос 150-100 22/2940</t>
  </si>
  <si>
    <t>Насос Г11-11А</t>
  </si>
  <si>
    <t>Насос КМ 100-65-200</t>
  </si>
  <si>
    <t>Насос КМ 100-80-160</t>
  </si>
  <si>
    <t>Насос ПМ 65-25-320 5,5/2850</t>
  </si>
  <si>
    <t>Насос электрич. П-32 МС-10</t>
  </si>
  <si>
    <t>Ниппель ТШМП-2,5</t>
  </si>
  <si>
    <t>Обойма верхняя</t>
  </si>
  <si>
    <t>Оправа под термометр</t>
  </si>
  <si>
    <t>Ороситель дренчерный водяной ДВО-ДВН-10</t>
  </si>
  <si>
    <t>Отвод 133</t>
  </si>
  <si>
    <t>Отвод 159*4,5</t>
  </si>
  <si>
    <t>Отмет</t>
  </si>
  <si>
    <t>Патрон DX 6.8/11 M  BULK</t>
  </si>
  <si>
    <t>Патрон Е-27 Ф-003 потолочный</t>
  </si>
  <si>
    <t>Патрон к предохранителю ПТ1.1-6-16-40 У3</t>
  </si>
  <si>
    <t>Переключатель ALC-22 с фиксацией 2 позиции I-0 черная длинная ручка</t>
  </si>
  <si>
    <t>Переход 219*133</t>
  </si>
  <si>
    <t>Переход 219*89</t>
  </si>
  <si>
    <t>Переход 273*159</t>
  </si>
  <si>
    <t>Переход 273*219</t>
  </si>
  <si>
    <t>Переход 325*10-219*8</t>
  </si>
  <si>
    <t>Переход 325*8-108*4</t>
  </si>
  <si>
    <t>Переход 326*219</t>
  </si>
  <si>
    <t>Переходник 51-945160-011</t>
  </si>
  <si>
    <t>Переходник 52-945158-011</t>
  </si>
  <si>
    <t>Пиломатериал обрезной 60х270</t>
  </si>
  <si>
    <t>Писсуар</t>
  </si>
  <si>
    <t>Планка ендовы нижняя</t>
  </si>
  <si>
    <t>Плита топочная фронтальная</t>
  </si>
  <si>
    <t>Плитка камнелитая</t>
  </si>
  <si>
    <t>Подогреватель</t>
  </si>
  <si>
    <t>Порог (чугунный)</t>
  </si>
  <si>
    <t>Прибор N25H340400E0</t>
  </si>
  <si>
    <t>Привод термоэлектрический ABV  082F0001</t>
  </si>
  <si>
    <t>Прижим КП-1</t>
  </si>
  <si>
    <t>Провод ПЩ 6</t>
  </si>
  <si>
    <t>Провод эмаллированный</t>
  </si>
  <si>
    <t>Разветвитель интерфейса RS-422/485 ПР-3</t>
  </si>
  <si>
    <t>Разветвитель интерфейса RS-485 ПР-6</t>
  </si>
  <si>
    <t>Разъединитель Р25</t>
  </si>
  <si>
    <t>Разъединитель РВ -10/400</t>
  </si>
  <si>
    <t>Разъединитель РВ -10/400 .</t>
  </si>
  <si>
    <t>Разъединитель РВ -10/400 УХЛ2</t>
  </si>
  <si>
    <t>Разъединитель РВЗ -10/400 исп2 с ПР-10</t>
  </si>
  <si>
    <t>Разъединитель РВЗ -10/400 с двумя приводами</t>
  </si>
  <si>
    <t>Разъединитель РВзп -10/400-ll</t>
  </si>
  <si>
    <t>Рама РМД1</t>
  </si>
  <si>
    <t>Расходомер-счетчик "Взлет ЭР" Ду 20</t>
  </si>
  <si>
    <t>Расходомер-счетчик "Взлет"</t>
  </si>
  <si>
    <t>Регулятор РД-3М</t>
  </si>
  <si>
    <t>Резистор ПЭВ 10 50 Ом</t>
  </si>
  <si>
    <t>Резистор С5-35В 100Вт 3,0 кОм</t>
  </si>
  <si>
    <t>Резистор С5-35В 100Вт 620 ОМ 5%</t>
  </si>
  <si>
    <t>Рейка РЗ-1 (С-образная)</t>
  </si>
  <si>
    <t>Реле R4-2014-23-1220 WTLD</t>
  </si>
  <si>
    <t>Реле промежуточное РЭП 36-21 220В 2з+4р п/пр</t>
  </si>
  <si>
    <t>Реле РН-53/60Д УХЛ4 ПП</t>
  </si>
  <si>
    <t>Реле РЭУ-11-11-5-40 0,5А 50Гц</t>
  </si>
  <si>
    <t>Реле РЭУ-11-11-5-40 У3  0,1А 50Гц</t>
  </si>
  <si>
    <t xml:space="preserve">Реле электротепловое РТИ-3357  37-50А </t>
  </si>
  <si>
    <t xml:space="preserve">Ригель </t>
  </si>
  <si>
    <t xml:space="preserve">Розетка SZ для монтажа на несущую шину (2 шт.) </t>
  </si>
  <si>
    <t>Ролик  чуг.</t>
  </si>
  <si>
    <t>Ролик натяжной</t>
  </si>
  <si>
    <t>Рукав напорный 16мм</t>
  </si>
  <si>
    <t>Ручка с защелкой</t>
  </si>
  <si>
    <t>Ручка-защелка</t>
  </si>
  <si>
    <t>Рым-гайка М16</t>
  </si>
  <si>
    <t>Сальник MG-63 диаметр кабеля 44-54мм IP54</t>
  </si>
  <si>
    <t>Сальник PG-16</t>
  </si>
  <si>
    <t>Сальник PG-48 (27-44мм)</t>
  </si>
  <si>
    <t>Сальник PG-9 (4-8 мм) IP54</t>
  </si>
  <si>
    <t>Саморез 6*140</t>
  </si>
  <si>
    <t>Сгон Ду 15</t>
  </si>
  <si>
    <t>Сгон Ду 40</t>
  </si>
  <si>
    <t>Секция 89*2-1,0</t>
  </si>
  <si>
    <t>Секция СНТ-18</t>
  </si>
  <si>
    <t>Сетка самоклеящаяся</t>
  </si>
  <si>
    <t>Сифон д/писсуара бутылочный НС2Р-40,шт</t>
  </si>
  <si>
    <t>Скоба для вязального пистолета</t>
  </si>
  <si>
    <t>Скребок КУС</t>
  </si>
  <si>
    <t>Сопло Ду-1,4</t>
  </si>
  <si>
    <t>Сталь шпоночная 12х8</t>
  </si>
  <si>
    <t>Сталь шпоночная 14х9</t>
  </si>
  <si>
    <t>Сталь шпоночная 16х10</t>
  </si>
  <si>
    <t>Сталь шпоночная 22х14</t>
  </si>
  <si>
    <t>Сэндвич панель (1,5*3 м)</t>
  </si>
  <si>
    <t>Лист</t>
  </si>
  <si>
    <t>Таль электрическая 1тн</t>
  </si>
  <si>
    <t>Таль электрическая ТЭ-2</t>
  </si>
  <si>
    <t>Текстолит ПТК 50мм</t>
  </si>
  <si>
    <t>Тельфер электрический 2т</t>
  </si>
  <si>
    <t>Теплоизоляция  Стенофлекс 64/13</t>
  </si>
  <si>
    <t>Теплоизоляция 28/13</t>
  </si>
  <si>
    <t>Теплоизоляция 35/13</t>
  </si>
  <si>
    <t>Теплоизоляция 48/13</t>
  </si>
  <si>
    <t>Теплоизоляция 89/20</t>
  </si>
  <si>
    <t>Теплоизоляция Стенофлекс 89/13 по 2м</t>
  </si>
  <si>
    <t>Теплоизоляция Тилит Супер 110/13 по 2м</t>
  </si>
  <si>
    <t>Термостат</t>
  </si>
  <si>
    <t>Топка ТЛП 3,6</t>
  </si>
  <si>
    <t>Трансформатор для писсуаров</t>
  </si>
  <si>
    <t>Трансформатор комбинированный НТОЛП-НТЗ-6-1А-6000:100:100-0,5/3/0,5Fs10-25/75/10-50/5 20кА УХЛ2</t>
  </si>
  <si>
    <t>Трансформатор тока ТОП-0,66-0,5-80/5</t>
  </si>
  <si>
    <t>Трансформатор тока ТТИ-40 600/5</t>
  </si>
  <si>
    <t>Тройник 159*4,5</t>
  </si>
  <si>
    <t>Труба дымовая ф-300</t>
  </si>
  <si>
    <t>Труба питьевая 110мм</t>
  </si>
  <si>
    <t>Труба стальная 28*3(33)цт</t>
  </si>
  <si>
    <t>Труба стальная 51*2,5 ц.т., кг</t>
  </si>
  <si>
    <t>Труба стальная 57*3,5цт</t>
  </si>
  <si>
    <t>Труба чугунная ЧК 110 (шт)</t>
  </si>
  <si>
    <t>Трубка петлевая F-M20*1.5 M-M20*1.5</t>
  </si>
  <si>
    <t>Узел обвязки котла</t>
  </si>
  <si>
    <t>Установка регенерации масла</t>
  </si>
  <si>
    <t>Устройство для газ. анализов</t>
  </si>
  <si>
    <t>Устройство измерения давления</t>
  </si>
  <si>
    <t>Устройство нулевой защиты УНЗ-0,4-У3-2003-80-150</t>
  </si>
  <si>
    <t>Фильтр влагоотделителя 26-16*40</t>
  </si>
  <si>
    <t>Фильтр магнитный ФМФ</t>
  </si>
  <si>
    <t>Фильтр сетчатый Ду-150</t>
  </si>
  <si>
    <t>Фильтр ячейковый сетчатый ФяРБ</t>
  </si>
  <si>
    <t>Фитинг уплотнительный VMT  Ду20</t>
  </si>
  <si>
    <t>Фланец Ду 1020</t>
  </si>
  <si>
    <t>Фланец Ду 20</t>
  </si>
  <si>
    <t>Фланец Ду 250 Ру-16</t>
  </si>
  <si>
    <t>Фланец Ду 50 110*110</t>
  </si>
  <si>
    <t>Фланец к насосу П-32 П-50</t>
  </si>
  <si>
    <t>Цепь 14" 50-8</t>
  </si>
  <si>
    <t>Цепь якорная со  скребком</t>
  </si>
  <si>
    <t>Шайба гроверная Н-8</t>
  </si>
  <si>
    <t>Шайба плоская Н-6</t>
  </si>
  <si>
    <t>Шестигранник 14</t>
  </si>
  <si>
    <t>Шестигранник 17</t>
  </si>
  <si>
    <t>Шестигранник 19</t>
  </si>
  <si>
    <t>Шестигранник 22</t>
  </si>
  <si>
    <t>Шестигранник 36</t>
  </si>
  <si>
    <t>Шина алюминиевая 10х100х3000</t>
  </si>
  <si>
    <t>Шина алюминиевая 10х100х4000</t>
  </si>
  <si>
    <t>Шина алюминиевая 10х60х3000</t>
  </si>
  <si>
    <t>Шина алюминиевая 10х60х4000</t>
  </si>
  <si>
    <t>Шина алюминиевая 8х100х3000*</t>
  </si>
  <si>
    <t>Шкаф аварийной сигнализации</t>
  </si>
  <si>
    <t>Шкаф вводной ВРУ 1-13-20</t>
  </si>
  <si>
    <t>Шкаф КИПиА</t>
  </si>
  <si>
    <t>Шкаф управления эл.котлом</t>
  </si>
  <si>
    <t>Штанга (шпилька) М30*1000мм, шт</t>
  </si>
  <si>
    <t>Шпилька М24х1000</t>
  </si>
  <si>
    <t>Штуцер 1/2 х14</t>
  </si>
  <si>
    <t>Штуцер 1/2*16</t>
  </si>
  <si>
    <t>Штуцер 1/2*20</t>
  </si>
  <si>
    <t>Штуцер Ду-25</t>
  </si>
  <si>
    <t>Штуцер Ду-32</t>
  </si>
  <si>
    <t>Шуруп 6,3/5,5*240</t>
  </si>
  <si>
    <t>Шуруп 6х25</t>
  </si>
  <si>
    <t>Экран верхний 16кг</t>
  </si>
  <si>
    <t>Экран левый 16кг</t>
  </si>
  <si>
    <t>Экран правый 16кг</t>
  </si>
  <si>
    <t>Электро-водонагреватель 150л</t>
  </si>
  <si>
    <t>Электропривод</t>
  </si>
  <si>
    <t>Кольцо КО-6 (92130000075)</t>
  </si>
  <si>
    <t>Плита ПП10-2 (92130000091)</t>
  </si>
  <si>
    <t>Канат стальной д=11,5 (1251100102)</t>
  </si>
  <si>
    <t>Серьга СР-12-16 (93950000040)</t>
  </si>
  <si>
    <t>Уплотнитель (92140000209)</t>
  </si>
  <si>
    <t>Лампа КГ 500 (94880000009)</t>
  </si>
  <si>
    <t>Пускатель открытый ПМА 4100/220В (3427001005)</t>
  </si>
  <si>
    <t>Соединитель круглый 10 СПК 100мм (93810000008)</t>
  </si>
  <si>
    <t xml:space="preserve">Спецзахват для барабанов 4,0 L=2,5 (9130034803) </t>
  </si>
  <si>
    <t>Футорка (91310000294)</t>
  </si>
  <si>
    <t xml:space="preserve"> Датчик движения LX 2000 600W</t>
  </si>
  <si>
    <t xml:space="preserve"> Изолятор ТФ-20</t>
  </si>
  <si>
    <t xml:space="preserve"> Провод А 16</t>
  </si>
  <si>
    <t xml:space="preserve"> Провод АПВ 1х50(м)</t>
  </si>
  <si>
    <t xml:space="preserve"> Провод СИП-2 3х95+1х70</t>
  </si>
  <si>
    <t xml:space="preserve"> Гайка М22</t>
  </si>
  <si>
    <t xml:space="preserve"> Гвозди 2х40</t>
  </si>
  <si>
    <t xml:space="preserve"> Наконечник CPTA35</t>
  </si>
  <si>
    <t xml:space="preserve"> Ограничитель перенапряжений ОПН-П1-0,38 УХЛ 1</t>
  </si>
  <si>
    <t xml:space="preserve"> Кабель ААШв 1 4*95(22R 11332/5б18(мн)</t>
  </si>
  <si>
    <t xml:space="preserve"> Кабель ААШв 1 4*95(22WO1678-кб18(ож) Иркутсккабель</t>
  </si>
  <si>
    <t xml:space="preserve"> Ушко UU7-16 (Нилед)</t>
  </si>
  <si>
    <t xml:space="preserve"> Вязка спиральная ВС 120/150 1</t>
  </si>
  <si>
    <t xml:space="preserve"> Кабель АПВБбШв-1 4х70 (У-1189) Белтелекабель</t>
  </si>
  <si>
    <t xml:space="preserve"> Лампа щитковая</t>
  </si>
  <si>
    <t>шт.</t>
  </si>
  <si>
    <t>Гофротруба ПВХ 40мм с зондом</t>
  </si>
  <si>
    <t>Кабель оптоволоконный ДОТс-П-04у 1х4-6кН(03732/2017 б14,ИНКАБ)</t>
  </si>
  <si>
    <t>Коробка испытательная переходная (КИП) АНПК</t>
  </si>
  <si>
    <t>Куртка женская зимняя "Ладога", 120-124,158-164</t>
  </si>
  <si>
    <t xml:space="preserve">Муфта ПСтО-3-10 150/240
</t>
  </si>
  <si>
    <t>Перемычка заземления ПГС 95-560 У2,5</t>
  </si>
  <si>
    <t>Полукомбинезон утепленный "Ладога", женский для защиты от пониженных температур, размер 120-124,158-164</t>
  </si>
  <si>
    <t>Провод СИП-3 1х50 (кусок 93 метра)</t>
  </si>
  <si>
    <t>Разъем РРМ77/3 (PTF11А) для РЭК77/3 (LY3)</t>
  </si>
  <si>
    <t>Скоба металлическая двухлапковая 31-32</t>
  </si>
  <si>
    <t>Талреп М16 (крюк-кольцо)</t>
  </si>
  <si>
    <t>комп</t>
  </si>
  <si>
    <t>упак</t>
  </si>
  <si>
    <t>Воронка</t>
  </si>
  <si>
    <t>Антенна GSM Antey 905 5dB SMA</t>
  </si>
  <si>
    <t>Антенна GSM Antey 906 SMA</t>
  </si>
  <si>
    <t xml:space="preserve">Блок фундаментный ФБС 9.3.3
</t>
  </si>
  <si>
    <t>Втулка в сборе (для БКМ)</t>
  </si>
  <si>
    <t>Водосток оцинк. "евро" бежевый (1014)</t>
  </si>
  <si>
    <t>Вставка плавкая ПН2-600-400А У1</t>
  </si>
  <si>
    <t>Зажим винтовой ЗВИ-15  4-10мм. кв. 12 пар</t>
  </si>
  <si>
    <t>Зажим прокалывающий RP 150</t>
  </si>
  <si>
    <t>Звено промежуточное ПРТ-7-16</t>
  </si>
  <si>
    <t>Изолятор опорный ИО-1-2,5  У Т3</t>
  </si>
  <si>
    <t xml:space="preserve">Кабель ААБл-10 3*185
</t>
  </si>
  <si>
    <t xml:space="preserve">Кабель АВБбШв -1 4х16
</t>
  </si>
  <si>
    <t xml:space="preserve">Кабель АПВБбШв -1 4х35
</t>
  </si>
  <si>
    <t xml:space="preserve">Кабель АПВБбШв 4х120-1
</t>
  </si>
  <si>
    <t xml:space="preserve">Кабель АВБбШв -1 4х120
</t>
  </si>
  <si>
    <t>Кабель АПвПуг 1*50/16-10</t>
  </si>
  <si>
    <t>Кабель АВКВ-10/10</t>
  </si>
  <si>
    <t>Кабель АВВГ 4х35</t>
  </si>
  <si>
    <t>Кабель АВВГ-1 3х120+1х70</t>
  </si>
  <si>
    <t>Кабель ВВГ нг 4х6</t>
  </si>
  <si>
    <t>Квадрат 16 ст3</t>
  </si>
  <si>
    <t>Клапан обр.чуг. двухдиск.нж ДУ50 РУ16 стяж.</t>
  </si>
  <si>
    <t>Колпачки К-5</t>
  </si>
  <si>
    <t>Коробка уст.скр.пр. КР 64/3L</t>
  </si>
  <si>
    <t>Крепление подкоса У-52 (серия Л56-97.04.01)</t>
  </si>
  <si>
    <t>Лампа ЛБ 40-1</t>
  </si>
  <si>
    <t>Лампа ЛБ 40-2</t>
  </si>
  <si>
    <t xml:space="preserve">Оголовок ВН
</t>
  </si>
  <si>
    <t>Подкладка крепления пластиковая 1местная</t>
  </si>
  <si>
    <t xml:space="preserve">Предохранитель токоограничивающий ПКТ101-10-5-31,5 У3
</t>
  </si>
  <si>
    <t>Провод СИП-2 3х95+1х95</t>
  </si>
  <si>
    <t>Провод СИП-2 3х35+1х54,6</t>
  </si>
  <si>
    <t>Соединитель Краб одноуровневый 60*27</t>
  </si>
  <si>
    <t>Шина алюминиевая 4х40х4000</t>
  </si>
  <si>
    <t>Шина алюминиевая 5х50х4000</t>
  </si>
  <si>
    <t>Зажим соединительный СОАС-35-3</t>
  </si>
  <si>
    <t>Кабель АВБбШв-1 4х35</t>
  </si>
  <si>
    <t>Кабель ААБл-1 4х120(км)</t>
  </si>
  <si>
    <t>Кабель ААШв-1 4х95</t>
  </si>
  <si>
    <t>Кабель АВБбШв-1 4х120</t>
  </si>
  <si>
    <t>Кабель АВБбШв-1 4х95</t>
  </si>
  <si>
    <t>Кабель АПБбШв-1 4х50</t>
  </si>
  <si>
    <t>Кабель АПБбШв-1 4х95</t>
  </si>
  <si>
    <t>Кабель АПвБПуг 3*150 МК/25-10</t>
  </si>
  <si>
    <t>Кабель АПВБШв 4х120-1</t>
  </si>
  <si>
    <t>Кабель АПвПуг 3*70 МК/16-10</t>
  </si>
  <si>
    <t>Картер заднего моста</t>
  </si>
  <si>
    <t>Коромысло 2КД-16-2А</t>
  </si>
  <si>
    <t>Крюк КН-22</t>
  </si>
  <si>
    <t>Обои флизелиновые</t>
  </si>
  <si>
    <t>Планка начальная сайдинга</t>
  </si>
  <si>
    <t>Поддон</t>
  </si>
  <si>
    <t>Провод АПВ-16</t>
  </si>
  <si>
    <t>Провод АС70/11</t>
  </si>
  <si>
    <t>Провод СИП-2 3х70 (П-1567В/14)</t>
  </si>
  <si>
    <t>Провод СИП-2 3х70+1х70 (12F11543)</t>
  </si>
  <si>
    <t>Провод СИП-2 3х70+1х70 (П-124В/14)</t>
  </si>
  <si>
    <t>Провод СИП-2 3х70+1х70 (12F03129)</t>
  </si>
  <si>
    <t>Провод СИП-2 3х70+1х70 (12F03238)</t>
  </si>
  <si>
    <t>Провод СИП-2 3х70+1х70 (12F06412)</t>
  </si>
  <si>
    <t>Провод СИП-2 3х70+1х70 (12F10942)</t>
  </si>
  <si>
    <t>Провод СИП-2 3х70+1х70 (П-1353В/14)</t>
  </si>
  <si>
    <t>Провод СИП-2 3х70+1х70 (П-1474В/14)</t>
  </si>
  <si>
    <t>Провод СИП-2 3х70+1х70 (П-1843В/14)</t>
  </si>
  <si>
    <t>Провод СИП-2 3х70+1х70 (П-211В/14)</t>
  </si>
  <si>
    <t>Провод СИП-2 3х70+1х70 (П-2150В/14)</t>
  </si>
  <si>
    <t>Провод СИП-2 3х70+1х70 (П-2187В/14)</t>
  </si>
  <si>
    <t>Провод СИП-2 3х70+1х70 (П-377В)</t>
  </si>
  <si>
    <t>Провод СИП-2 3х70+1х70 (П-609В)</t>
  </si>
  <si>
    <t>Провод СИП-2 3х70+1х95 (П-2862В/14)</t>
  </si>
  <si>
    <t xml:space="preserve">Провод СИП-2 3х95+1х95 </t>
  </si>
  <si>
    <t>Провод СИП-2 3х95+1х95 (12F06372)</t>
  </si>
  <si>
    <t>Провод СИП-2 3х95+1х95 (П-672В)</t>
  </si>
  <si>
    <t>Провод СИП-3 1х50 (12F02377)</t>
  </si>
  <si>
    <t>Провод СИП-3 1х50 (Е-639В)</t>
  </si>
  <si>
    <t>Провод СИП-3 1х70 (12F11886)</t>
  </si>
  <si>
    <t>Провод СИП-3 1х70 (Е-892В)</t>
  </si>
  <si>
    <t>Провод СИП-3 1х70 (С-58В)</t>
  </si>
  <si>
    <t>Разрядник РДИП-10-4 УХЛ1</t>
  </si>
  <si>
    <t>Раскос М3: ПБ-12Б</t>
  </si>
  <si>
    <t>Раскос М5: ПБ-12Б</t>
  </si>
  <si>
    <t>Редуктор среднего моста</t>
  </si>
  <si>
    <t>Траверса М-1:ПБ-12Б</t>
  </si>
  <si>
    <t>Траверса М4:ПБ-12Б</t>
  </si>
  <si>
    <t>Труба чугунная ЧК 100 2м</t>
  </si>
  <si>
    <t>Трубка стеклянная Двн=30-32 L86-88</t>
  </si>
  <si>
    <t>Устройство дугозащитное SEW20.1</t>
  </si>
  <si>
    <t>Хомут М2: ПБ-12Б</t>
  </si>
  <si>
    <t>Хомут М6: ПБ-12Б</t>
  </si>
  <si>
    <t>Вентиль Ду 32 Ру 10 1563 р</t>
  </si>
  <si>
    <t>Вентиль фланц. Ду 15 Ру 63</t>
  </si>
  <si>
    <t>Датчик температуры внутреннего  воздуха</t>
  </si>
  <si>
    <t>Извещатель ИПР 513-3 исп,01 "Пожаротушение"</t>
  </si>
  <si>
    <t>Керамзит</t>
  </si>
  <si>
    <t>Колено водосточное белое д=100</t>
  </si>
  <si>
    <t>Кольцо колодца КЦ 15-9</t>
  </si>
  <si>
    <t>Кольцо КС-0,7.3</t>
  </si>
  <si>
    <t>Крепление труб белое D=90</t>
  </si>
  <si>
    <t>Мозаичный сегмент                            (6С 85*78*50)</t>
  </si>
  <si>
    <t>Отвод крутоизогнутый  90гр. 32*2,5</t>
  </si>
  <si>
    <t>Отвод НПВХ 160*45</t>
  </si>
  <si>
    <t>Отвод НПВХ 160*87</t>
  </si>
  <si>
    <t>Отвод с покрытием Армофол ППУ 219*40мм</t>
  </si>
  <si>
    <t>Отвод Ф 219*6</t>
  </si>
  <si>
    <t>Плита перекр. лотка П 8д-8</t>
  </si>
  <si>
    <t>Подушка опорная ОП-3</t>
  </si>
  <si>
    <t>Ревизия НПВХ 160</t>
  </si>
  <si>
    <t>Скорлупа с покрытием ППУ 219*40мм</t>
  </si>
  <si>
    <t>Тройник 32*16*32</t>
  </si>
  <si>
    <t xml:space="preserve">Труба водосточная </t>
  </si>
  <si>
    <t>Труба водосточная 0,9*3м</t>
  </si>
  <si>
    <t>Труба металлопластиковая ф32</t>
  </si>
  <si>
    <t>Труба НПВХ 160*4,0 3000</t>
  </si>
  <si>
    <t>Труба стальная Д=219х6</t>
  </si>
  <si>
    <t>Фланец Ду- 25</t>
  </si>
  <si>
    <t>Фланец Ду- 80</t>
  </si>
  <si>
    <t>Эмаль БТ-177</t>
  </si>
  <si>
    <t>Профиль крепежный Г-образный 60х44х3000</t>
  </si>
  <si>
    <t>Балка 14 (5,83 м)</t>
  </si>
  <si>
    <t>Блок ТЭН G 1 1/2   2,2кВт 3ф</t>
  </si>
  <si>
    <t>Гильза фазовая МJРТ35</t>
  </si>
  <si>
    <t>Зажим поддерживающий ПСО 50-10,6/11,6</t>
  </si>
  <si>
    <t>Кабель ААШв-1 4х70</t>
  </si>
  <si>
    <t>Кабель ААШв-10 3х120</t>
  </si>
  <si>
    <t>Кабель ААШв-10 3х50(8А10457*2 б16,ож,Камкабель)</t>
  </si>
  <si>
    <t>Кабель АПВБбШв-1 4х50</t>
  </si>
  <si>
    <t>Кабель АПвБШв 4*50мс(N)-1 (31Х01012)</t>
  </si>
  <si>
    <t>Кабель АПвПуг 3х70 мк/25-10</t>
  </si>
  <si>
    <t>Кабель ОКСНМ-10-01-0,22-8-(6,0)</t>
  </si>
  <si>
    <t>Клей ПВА</t>
  </si>
  <si>
    <t>Колпачок изолирующий СЕСТ 16-150</t>
  </si>
  <si>
    <t>Комплект соединительный CIL6 35-50mm2</t>
  </si>
  <si>
    <t>Контакт основания НПН2-60 (2шт)</t>
  </si>
  <si>
    <t>Краб 60*27(уп 50шт)</t>
  </si>
  <si>
    <t>Краска ВД Влагостойкая универсал</t>
  </si>
  <si>
    <t>Кросс оптический ШКО-НМк-8(SC)</t>
  </si>
  <si>
    <t>Кросс-муфта оптическая GP-A</t>
  </si>
  <si>
    <t>Муфта 3КВТп-1-70-120(Стандарт)</t>
  </si>
  <si>
    <t>Муфта ПСттб 4 150/240(Стандарт)</t>
  </si>
  <si>
    <t>Наличник (темный орех)</t>
  </si>
  <si>
    <t>Патч-корд оптический симплексный(1м)</t>
  </si>
  <si>
    <t>Провод АПВ 1х16 скр 450В</t>
  </si>
  <si>
    <t>Провод СИП-2 3х120+1х95(П-1512В 1/14 (кенк), (маркер), Белтелекабель)</t>
  </si>
  <si>
    <t>Провод СИП-2 3х95+1х95(12SO4508 б14(кенк), Иркутсккабель)</t>
  </si>
  <si>
    <t>Протектор для комплекта для подъема на опору(Энерго 70)</t>
  </si>
  <si>
    <t>Рамка, 1 место</t>
  </si>
  <si>
    <t>Светильник аварийный 2*8(6 непост IP.c/л</t>
  </si>
  <si>
    <t>Светильник рсп 05-125-032</t>
  </si>
  <si>
    <t>Угол внутренний для винил.сайдинга белый 
7 шт - 3 м, 1 шт. - 2,7м</t>
  </si>
  <si>
    <t>Узел натяжной УН.С</t>
  </si>
  <si>
    <t>Узел натяжной ША-500х750</t>
  </si>
  <si>
    <t>Цемент ПЦ 400</t>
  </si>
  <si>
    <t>Шпатлевка финишная</t>
  </si>
  <si>
    <t>Болт Б51 (серия Л57-97.03.06)</t>
  </si>
  <si>
    <t>Траверса ТМ-71а</t>
  </si>
  <si>
    <t xml:space="preserve">Патрон Е-27 Ф-003 потолочный
</t>
  </si>
  <si>
    <t xml:space="preserve">
Крепление изолятора КИ
</t>
  </si>
  <si>
    <t xml:space="preserve">Шина соединительная типа PIN (штырь) 1Р 100 А
</t>
  </si>
  <si>
    <t xml:space="preserve">Шина алюминиевая 8х100х3000*
</t>
  </si>
  <si>
    <t>Лампа МО 36V 40W Е27</t>
  </si>
  <si>
    <t>Автоматический выключатель ВА55-43-344730-1600А</t>
  </si>
  <si>
    <t>Контакт к предохранителю К04-10У3</t>
  </si>
  <si>
    <t>Патрон к предохранителю ПТ1.3-6-160-20У3</t>
  </si>
  <si>
    <t xml:space="preserve">Зажим поддерживающий SO 69.95
</t>
  </si>
  <si>
    <t xml:space="preserve">Изолятор ШC-10
</t>
  </si>
  <si>
    <t xml:space="preserve">Концевой колпачок PK 553
</t>
  </si>
  <si>
    <t xml:space="preserve">Коуш для стальных канатов
</t>
  </si>
  <si>
    <t xml:space="preserve">Крюк КБ 1
</t>
  </si>
  <si>
    <t xml:space="preserve">Провод АС 150/24
</t>
  </si>
  <si>
    <t xml:space="preserve">Провод АС70/11
</t>
  </si>
  <si>
    <t xml:space="preserve">Провод СИП-2 3х120+1х95
</t>
  </si>
  <si>
    <t xml:space="preserve">Штырь Ш-20-2-К-30
</t>
  </si>
  <si>
    <t xml:space="preserve">Кабель АПВБбШв-1 4х95 (У-1181 б16,Белтелекабель)
</t>
  </si>
  <si>
    <t xml:space="preserve">Муфта 4СТП-1-150-240
</t>
  </si>
  <si>
    <t xml:space="preserve">Муфта 4СТП-1-35-50
</t>
  </si>
  <si>
    <t xml:space="preserve">Муфта 4СТП-1-70-120
</t>
  </si>
  <si>
    <t>Автоматический выключатель ВА47-29 3Р 50А</t>
  </si>
  <si>
    <t>Зажим анкерный SO 234</t>
  </si>
  <si>
    <t>Изолятор DIN</t>
  </si>
  <si>
    <t>Автоматический выключатель ВА 47-29 3Р В 3А</t>
  </si>
  <si>
    <t>Автоматический выключатель ВА47-29 1Р С 4А</t>
  </si>
  <si>
    <t>Автоматический выключатель ВА47-29 1Р 16А(С)</t>
  </si>
  <si>
    <t>Автоматический выключатель ВА47-100 ЗР  10А</t>
  </si>
  <si>
    <t>Автоматический выключатель ВА-101 1п 16А х-ка С 4,5кА</t>
  </si>
  <si>
    <t>Автоматический выключатель ВА-101 3n 25А х-ка С 4.5кА</t>
  </si>
  <si>
    <t xml:space="preserve">Арматура №06 </t>
  </si>
  <si>
    <t>Арматура №20</t>
  </si>
  <si>
    <t>Анкер-клин М 6х40</t>
  </si>
  <si>
    <t>Бирка кабельная (У-134 квадр.)</t>
  </si>
  <si>
    <t>Блоки бетонные ФБС 24.6.6Т ГОСТ 13579-78</t>
  </si>
  <si>
    <t>Бокс с прозрачной крышкой КМПн 2/2 для 2-х авт.выкл.наружн.установки</t>
  </si>
  <si>
    <t>Болт М16х80</t>
  </si>
  <si>
    <t>Винт М6х20</t>
  </si>
  <si>
    <t>Вставка плавкая ПН2-100-40А</t>
  </si>
  <si>
    <t>Вставка плавкая ПН2-100-100А УХЛЗ</t>
  </si>
  <si>
    <t>Вставка плавкая ПН2-250-160А У1</t>
  </si>
  <si>
    <t>Выключатель откр ВА66-102Б IP 44</t>
  </si>
  <si>
    <t>Выключатель пакетный ПВ-2-16</t>
  </si>
  <si>
    <t>Гайка М5</t>
  </si>
  <si>
    <t>Гайка М12</t>
  </si>
  <si>
    <t>Гранит керамический</t>
  </si>
  <si>
    <t>Грунт ГФ-021 серый PROREMONTT/6</t>
  </si>
  <si>
    <t>Грунтовка GIFAS глубокого проникновения для внутренних и наружных работ</t>
  </si>
  <si>
    <t>л</t>
  </si>
  <si>
    <t>Гильза фазовая MJPT 35</t>
  </si>
  <si>
    <t>Датчик температуры ДРТ-В</t>
  </si>
  <si>
    <t>Деталь закладная ЗД1</t>
  </si>
  <si>
    <t>Деталь закладная ЗД2</t>
  </si>
  <si>
    <t>Дверь</t>
  </si>
  <si>
    <t xml:space="preserve">Дверь металлическая </t>
  </si>
  <si>
    <t>Зажим аппаратный АШМ 27-1 шаг резьбы 1,5 мм</t>
  </si>
  <si>
    <t>Зажим анкерный SO4.70</t>
  </si>
  <si>
    <t>Зажим натяжной НР 25-95</t>
  </si>
  <si>
    <t>Зажим наборный ЗНИ-4мм2 на DIN-рейку</t>
  </si>
  <si>
    <t>Зажим подвесной SO 130</t>
  </si>
  <si>
    <t>Зажим поддерживающий PS 4 16/70</t>
  </si>
  <si>
    <t xml:space="preserve">Зажим 4х2,5 мм (с пастой) </t>
  </si>
  <si>
    <t>Зажим соединительный нейтрали MJPT 95N )Нилед)</t>
  </si>
  <si>
    <t>Зажим соединительный CIL67</t>
  </si>
  <si>
    <t>Зажим соединительный MJPT 120</t>
  </si>
  <si>
    <t xml:space="preserve">Изолятор опорный ИО-10-3,75 I У3 </t>
  </si>
  <si>
    <t>Изолятор опорный ИО-3-600 У1</t>
  </si>
  <si>
    <t>Изолятор SМ 25</t>
  </si>
  <si>
    <t>Кабель АВБбШв - 1,4х120(У-816 б18,мс, Белтелекабель)</t>
  </si>
  <si>
    <t>Кабель АВБбШв-1 4х185(31S05350/1 б18,(MCN),Иркутскабель</t>
  </si>
  <si>
    <t>Кабель АВВГ-1 3х95+1х50</t>
  </si>
  <si>
    <t>Кабель АВВГ 4х16(бар.10, ок (N)-0,66, ЭлПром)</t>
  </si>
  <si>
    <t xml:space="preserve">Кабель АПвБП 3*185 МК/35-10 (33М00779 б22, Иркутсккабель)  </t>
  </si>
  <si>
    <t>Кабель АПвБП 3х185мк/35-10кВ ТУ 16.К71-335-2004</t>
  </si>
  <si>
    <t>Кабель АПвБП 3*240 МК/35-10 (33М00802 б22)</t>
  </si>
  <si>
    <t>Кабель АПвБП 3*240 МК/35-10 (33М00807 б22)</t>
  </si>
  <si>
    <t xml:space="preserve">Кабельно-проводниковая продукция АПвБПr 3*240мк/35-6 </t>
  </si>
  <si>
    <t>Кабель АПвПуг 3*50/25-10(33х01611 Б22, Иркусткабель)</t>
  </si>
  <si>
    <t>Кабель КПС Энr-FRLS 1х2х0,2(бух(200м))</t>
  </si>
  <si>
    <t>Кабель КСПВ 2х0,5(бух(500м), КабельЭлектроСвязь)</t>
  </si>
  <si>
    <t>Кабель КСРЭВнг-FRLS 2*0,5мм(бух (200м))</t>
  </si>
  <si>
    <t>Кабель КИПвЭВнr(А)-LS 2х2х0,78</t>
  </si>
  <si>
    <t>Кабель КВВГЭнr(А)-LS 4х2,5</t>
  </si>
  <si>
    <t>Кабель ЦААШв-6 3*120</t>
  </si>
  <si>
    <t>Кабель-канал 100*60</t>
  </si>
  <si>
    <t>Клемма проходная 2-проводная SAKDU 2.5</t>
  </si>
  <si>
    <t>Клемма с размыкателем SAKTR 4</t>
  </si>
  <si>
    <t>Клемма соединительная, 5 контактов</t>
  </si>
  <si>
    <t>Комплект соединительный КС М6х10</t>
  </si>
  <si>
    <t>Коммутатор TP-LINK TL-SF1005D 5-prot 10/100M Desktop Switch</t>
  </si>
  <si>
    <t>Конструкция для крепления кабеля</t>
  </si>
  <si>
    <t>Контакт к предохранителю К03-10УЗ</t>
  </si>
  <si>
    <t>Контейнер Ademark 16 mm</t>
  </si>
  <si>
    <t>Корпус навесной  КМПн 2/2 2мод с прозр.крышкой</t>
  </si>
  <si>
    <t>Коромысло 2КУ-12-1</t>
  </si>
  <si>
    <t>Крепление к стене 100мм для вертикального крепления</t>
  </si>
  <si>
    <t>Крепление к стене 200мм ТМ для вертикального крепления</t>
  </si>
  <si>
    <t>Кронштейн настенный КН-200</t>
  </si>
  <si>
    <t>Кронштейн У2(Серия 3.407.1-143.8.41)</t>
  </si>
  <si>
    <t>Крышка торцевая NPP ASK 3</t>
  </si>
  <si>
    <t>Крышка торцевая  SAKAP 2.5-4</t>
  </si>
  <si>
    <t>Лампа МО 12В 60Вт</t>
  </si>
  <si>
    <t>Лампа МО 24В 60ВТ</t>
  </si>
  <si>
    <t>Линолиум 4м Sirius Sonata 88/84/108/80м2 7087</t>
  </si>
  <si>
    <t>Лоток неперфорированный 50х100х3000 ИЭК</t>
  </si>
  <si>
    <t>Мастика 3М</t>
  </si>
  <si>
    <t>Муфта ПКВтО-10 70/120</t>
  </si>
  <si>
    <t>Муфта ПКНтО-10 70/120</t>
  </si>
  <si>
    <t>Наконечник CPTAU 35</t>
  </si>
  <si>
    <t>Наконечник CPTAU 54</t>
  </si>
  <si>
    <t>Наконечник  CPTAU  95</t>
  </si>
  <si>
    <t>Наконечник  CPTAU 120 (Нилед)</t>
  </si>
  <si>
    <t>Наконечник CPTA R 120</t>
  </si>
  <si>
    <t>Наконечник SAL 1.27(ENSTO)</t>
  </si>
  <si>
    <t>Ограничитель перенапряжения ОПНп-0,4/0,38-10/400/IV 
УХЛ1  (Сев.)</t>
  </si>
  <si>
    <t>Ограничитель перенапряжения ОПН-0,4/0,38-10(I) УХЛ1</t>
  </si>
  <si>
    <t>Опора НПГ-6/7,25-02-ц</t>
  </si>
  <si>
    <t>Опорная пластина 41/10</t>
  </si>
  <si>
    <t>Панель ЩО 70-3-02-02(ОС,КТП-23 390-16)</t>
  </si>
  <si>
    <t>Патрон к предохранителю ПТ 1.1-6-20-40 У3</t>
  </si>
  <si>
    <t>Патрон к предохранителю ПТ1.2-6-31,5-31,5 У3</t>
  </si>
  <si>
    <t>Патрон к предохранителю ПТ1.3-6-50-20 УЗ</t>
  </si>
  <si>
    <t>Патрон к предохранителю ПТ1.3-6-100-31,5 УЗ</t>
  </si>
  <si>
    <t>Патрон к предохранителю ПТ1.3-6-160-20 УЗ</t>
  </si>
  <si>
    <t>Панель торцевая КСО 309</t>
  </si>
  <si>
    <t>Переключатель LAY5-BJ33 3 позиции I-0-II длинная ручка</t>
  </si>
  <si>
    <t>Переходной прокалывающий зажим SM6.21(ENSTO)</t>
  </si>
  <si>
    <t xml:space="preserve">Перфошвеллер 80х40х2000ц </t>
  </si>
  <si>
    <t>Платстина PTCE для заземления (медь+никель)</t>
  </si>
  <si>
    <t>Пластина торцевая WAGO 260-361</t>
  </si>
  <si>
    <t>Плита проходная</t>
  </si>
  <si>
    <t>Поворот на 90гр.50х100</t>
  </si>
  <si>
    <t>Потолочная панель (600*600мм)</t>
  </si>
  <si>
    <t>Полка П1</t>
  </si>
  <si>
    <t>Провод А120(11F02456 б14,Иркутсккабель)</t>
  </si>
  <si>
    <t>Провод АС 150/24</t>
  </si>
  <si>
    <t>Провод АС 150/24 б14</t>
  </si>
  <si>
    <t>Провод ПВ1 1х2,5 желто-зеленый</t>
  </si>
  <si>
    <t>Провод ПВ1 1х25</t>
  </si>
  <si>
    <t>Провод ПВ3 1х2,5 красный</t>
  </si>
  <si>
    <t>Провод ПВЗ 1х2,5 синий</t>
  </si>
  <si>
    <t>Провод ПВЗ 1х1 красный(бух1.НКЗ)</t>
  </si>
  <si>
    <t>Провод СИП-3 1х50</t>
  </si>
  <si>
    <t>Провод СИП-3 1х95(Е-868 В б12 (кенк),(маркер),Белтелекабель)</t>
  </si>
  <si>
    <t>Провод СИП-2 3х70+1х95(П-2262В б14(кенк),(маркер),Белтелекабель)</t>
  </si>
  <si>
    <t>Проводник заземляющий 3П-70 (Л57-97.09.04)</t>
  </si>
  <si>
    <t>Проводник заземляющий с наконечниками</t>
  </si>
  <si>
    <t>Профилированный лист С 44 (Красное вино 3005)</t>
  </si>
  <si>
    <t>Розетка евро 2 СП</t>
  </si>
  <si>
    <t>Резистор ( 4,7КОм)</t>
  </si>
  <si>
    <t>Рубильник РПС-2 П без предохранителей</t>
  </si>
  <si>
    <t>Рубильник РПС-4Л без предохранителей</t>
  </si>
  <si>
    <t>Саморез ШСММ 4,2х16</t>
  </si>
  <si>
    <t>Саморез кровельный 4,8*35 ярко-синий</t>
  </si>
  <si>
    <t>Саморез кровельный 4,8*35 (2 коробки по 3200 шт)</t>
  </si>
  <si>
    <t>Светильник ЛСП-01-2х36-011</t>
  </si>
  <si>
    <t>Светильник НПО 22-100( Ракушка,230, Молочный)</t>
  </si>
  <si>
    <t>Светильник НПО 22-100-220(Таблетка)</t>
  </si>
  <si>
    <t>Светильник НПО 22-100-220(Берет)</t>
  </si>
  <si>
    <t>Светильник НПП1101</t>
  </si>
  <si>
    <t>Светильник ПСХ-60</t>
  </si>
  <si>
    <t>Сетка рабица 20*20*1,6мм 1,5*10м</t>
  </si>
  <si>
    <t>Скоба 25мм круглая (100шт)</t>
  </si>
  <si>
    <t>Скоба СК-16-1А</t>
  </si>
  <si>
    <t>Скоба СКД-21-1</t>
  </si>
  <si>
    <t>Сжим У-867</t>
  </si>
  <si>
    <t>Стопор концевой Weidmueller WEW 35/2</t>
  </si>
  <si>
    <t>Стопор конечный безвинтовой шириной 6мм WAGO 249-116</t>
  </si>
  <si>
    <t>Термореле ТР-35Е без датчика температуры</t>
  </si>
  <si>
    <t>Труба квадратная 180х180х10 ст 3пс/сп ГОСТ 30245-03</t>
  </si>
  <si>
    <t>Труба квадратная 50х50х2 ст 3пс/сп ГОСТ 8639-82</t>
  </si>
  <si>
    <t>Трубы 25*3,2 Ст3сп гост 10704-91 (11шт по 6 м)</t>
  </si>
  <si>
    <t>Труба КОРСИС  DN/OD 110 SN 8 PR-2</t>
  </si>
  <si>
    <t xml:space="preserve">Труба КОРСИС ПРО DN/OD 160 SN 8 PR-2А 
</t>
  </si>
  <si>
    <t>Трубка ПВХ 5мм</t>
  </si>
  <si>
    <t>Трубка петлевая F-М20*1,5 М-М20*1,5</t>
  </si>
  <si>
    <t>Труба стальная свД=108х3,5 (12 шт по11,7м)</t>
  </si>
  <si>
    <t>Трубы электросварные 102*3,5 , Ст3пс</t>
  </si>
  <si>
    <t>Уголок р/п 100х100х8 ст 3пс/сп ГОСТ 535-2005 (3шт по 9,5м, 1 шт = 12 м)</t>
  </si>
  <si>
    <t>Узел крепления КГП-7-1</t>
  </si>
  <si>
    <t>Фундамент ограждения ФО-1А</t>
  </si>
  <si>
    <t>Хомут для труб с гайкой 102-116 М8/М10</t>
  </si>
  <si>
    <t>Шайба М5</t>
  </si>
  <si>
    <t>Шина алюминиевая 5х40х4000 (м)</t>
  </si>
  <si>
    <t xml:space="preserve">Шина алюминиевая 5х50х4000 </t>
  </si>
  <si>
    <t>Шина алюминиевая 5х50х4000 (м)</t>
  </si>
  <si>
    <t>Шина алюминиевая 4х30х4000</t>
  </si>
  <si>
    <t>Щит ЩРн-П-2 КМПн 1/2</t>
  </si>
  <si>
    <t>Шуруп саморез металл-металл ШСММ 4,2х16 сверло</t>
  </si>
  <si>
    <t>Зажим прокалывающий  SLIP12.1</t>
  </si>
  <si>
    <t>Автоматический выключатель ЭКФ (ВА47-63) 1Р 16А</t>
  </si>
  <si>
    <t>Бокс ЩРН-П-12 модулей навесной пластик IP40</t>
  </si>
  <si>
    <t>Зажим соединительный СОАС-70-3</t>
  </si>
  <si>
    <t>Зажим соединительный спиральный СС-15,4-11</t>
  </si>
  <si>
    <t xml:space="preserve">Колпачки К-5 </t>
  </si>
  <si>
    <t>Контакт к предохранителю КО 2-10 УЗ</t>
  </si>
  <si>
    <t>Провод ПНСВ 2 (бух (500м))</t>
  </si>
  <si>
    <t>Сваи Ф530.1 СТ (2119-АС)</t>
  </si>
  <si>
    <t>Деталь закладная ЗД1 (2119-АС)(ТШ (301-16))</t>
  </si>
  <si>
    <t>Автоматический выключатель ЭКФ(ВА47-63) 3п 63А</t>
  </si>
  <si>
    <t>Держатель предохранителя ППНИ 33</t>
  </si>
  <si>
    <t>Кабель АВВГнг-0,66 4*35</t>
  </si>
  <si>
    <t>Консоль VC100</t>
  </si>
  <si>
    <t>Шт.</t>
  </si>
  <si>
    <t>Клеммник для опор уличного освещения (SV15)</t>
  </si>
  <si>
    <t>Вязка спиральная ВС 120/150.1</t>
  </si>
  <si>
    <t>Вязка спиральная ВС 120/150.2</t>
  </si>
  <si>
    <t>Гайка М16 шт</t>
  </si>
  <si>
    <t>Диск шлифовальный 230х6х22</t>
  </si>
  <si>
    <t>Зажим ответвительный спиральный ШСО-15,4/15,4-11</t>
  </si>
  <si>
    <t>Заслонка Э100р.под электропривод</t>
  </si>
  <si>
    <t>Зонт ЛС ф 150</t>
  </si>
  <si>
    <t>Кожух металлический</t>
  </si>
  <si>
    <t>Контактор КМИ-34012 40А 400В/АС3 1НО;1НЗ</t>
  </si>
  <si>
    <t>Лоток перфорированный 100х100х3000 ИЭК</t>
  </si>
  <si>
    <t>Лоток перфорированный 200*80*2000</t>
  </si>
  <si>
    <t>Лоток перфорированный 300*50*2500</t>
  </si>
  <si>
    <t>Масло двухтактное</t>
  </si>
  <si>
    <t>Наконечник CPTAU 120</t>
  </si>
  <si>
    <t>Ниппель оц. D100</t>
  </si>
  <si>
    <t>Привод NACA 2-05S1 (230В, 5Нм)</t>
  </si>
  <si>
    <t>Скоба пластиковая с гвоздем д.25-26мм.</t>
  </si>
  <si>
    <t>Скос монтажный РЕК-41</t>
  </si>
  <si>
    <t xml:space="preserve">Угол внешний плавный УВ-300
</t>
  </si>
  <si>
    <t>Шайба М16</t>
  </si>
  <si>
    <t>Ограничитель перенапряжений ОПН-П1-10/12/10/2 УХЛ1</t>
  </si>
  <si>
    <t>Кабель АВБбШв -1 4х185(31S01769,Иркутсккабель)</t>
  </si>
  <si>
    <t>Кабель ААБл-10 3х185(22R13185 б18,(мн),Иркутсккабель)</t>
  </si>
  <si>
    <t>Провод СИП-2 3*70+1*70 (12SO3297/14(кенк), Иркутсккабель)</t>
  </si>
  <si>
    <t>Провод СИП-2 3х70+1х70(П-375В б14(кенк),(маркер), Белтелекабель)</t>
  </si>
  <si>
    <t>Провод СИП-2  3х70+1х95+1х16(П-4072В/14(кенк),(марнк), Белтелекабель)</t>
  </si>
  <si>
    <t>Провод СИП-2 3*70+1*95+1*16(11000000189768 б18)</t>
  </si>
  <si>
    <t>Провод СИП-2 3х70+1х95+1х16(П-1098В б 14(кенк),(маркер),Белтелекабель)</t>
  </si>
  <si>
    <t>Провод СИП-2 3*70+1*95+1*16(П-190 В/14(кенк), (маркер), Белтелекабель)</t>
  </si>
  <si>
    <t>Провод СИП-2 3*70+1*95+1*16/1(1Е1395 б18) Томсккабель</t>
  </si>
  <si>
    <t>Провод СИП-2  3х70+1х95+1х16(П-2356В/14 (кенк),(марнк),Белтелекабель</t>
  </si>
  <si>
    <t>Провод СИП-2 3х70+1х95(П-968В14(кенк), (маркер),Белтелекабель)</t>
  </si>
  <si>
    <t>Провод СИП-2 3х70+1х95+1х16(12S03258/14(кенк), Иркутсккабель)</t>
  </si>
  <si>
    <t>Провод СИП-2 3х70+1х95+1х16(П-377 б14(кенк), (маркер),Белтелекабель</t>
  </si>
  <si>
    <t>Провод СИП-2 3*95+1*95+1*16 (П-2399В/14 (кенк),  Белтелекабель)</t>
  </si>
  <si>
    <t>Провод СИП-2 3*95+1*95+1*16 (П-2801В/14 (кенк),  Белтелекабель)</t>
  </si>
  <si>
    <t>Провод А 120</t>
  </si>
  <si>
    <t>Кабель АПвБбШп 4х95(135540 б20,Томсккабель)</t>
  </si>
  <si>
    <t>0,015 (0,009+ 0,006)</t>
  </si>
  <si>
    <t>Провод АС-50/8,0(11W05835 б14Г.Иркутсккабель)        1 отрезок - 0,006т., 2 отрезок - 0,003т.</t>
  </si>
  <si>
    <t>Кабель ВВГнг(А)-LS 5х4 (бух 1, ок(N.PE)-0.66.Алюр)</t>
  </si>
  <si>
    <t>Лампа люминисц. L8W/640 EL</t>
  </si>
  <si>
    <t>Зажим клыковой КС-185-1</t>
  </si>
  <si>
    <t>Звено промежуточное трехлапчатое ПРТ-12-1</t>
  </si>
  <si>
    <t>Канат стальной d=27</t>
  </si>
  <si>
    <t>Болт  с гайкой      д16 - L 117;90; 50.</t>
  </si>
  <si>
    <t>Вставка плавкая НПН 2-60-63А</t>
  </si>
  <si>
    <t xml:space="preserve">Предохранитель  ПН2-400А </t>
  </si>
  <si>
    <t>Зажим соединительный MJRP 35-150(N)</t>
  </si>
  <si>
    <t>Зуб ковша ЭО-2621 с напл. (ЮМЗ)</t>
  </si>
  <si>
    <t>Изолятор ИТО-20 У1</t>
  </si>
  <si>
    <t>Кабель ААБл-1 4х70</t>
  </si>
  <si>
    <t>Крестовина (ГАЗ-53)</t>
  </si>
  <si>
    <t>Латунный пруток (Д-16мм L-2500мм)</t>
  </si>
  <si>
    <t xml:space="preserve">Траверса ТМ-73 </t>
  </si>
  <si>
    <t>Футорка левая ( на ГАЗ-53)</t>
  </si>
  <si>
    <t>Футорка правая ( на ГАЗ-53)</t>
  </si>
  <si>
    <t>Шкив насоса водяного задний (большой на ЗИЛ-130)</t>
  </si>
  <si>
    <t>Щетки генератора  (АМТС)</t>
  </si>
  <si>
    <t>Ушко УС 7-16</t>
  </si>
  <si>
    <t>Гайка М14</t>
  </si>
  <si>
    <t>Кабель КВВГнг(А)-LS 5х1,5</t>
  </si>
  <si>
    <t>Муфта 3КВТп-1-70-120</t>
  </si>
  <si>
    <t>Масло ТО30 (20л)</t>
  </si>
  <si>
    <t>Л</t>
  </si>
  <si>
    <t>Прокладка клапанной крышки DAEWOO NOVUS,верхняя)</t>
  </si>
  <si>
    <t>Кабель ААШв-10 3х50(6А22780*3 б14,(ож),Камкабель</t>
  </si>
  <si>
    <t>Траверса ТМ-74 (серияЛ57-97.07.01)</t>
  </si>
  <si>
    <t>Блок ФБС 9-6-6</t>
  </si>
  <si>
    <t>Кабель АПвБП 3х120 МК/35-10(б.22М00518,б22 Иркутсккабель) один кусок</t>
  </si>
  <si>
    <t>Кросс оптический ШКО-НМк-8</t>
  </si>
  <si>
    <t>Центральная перемычка для ЗНИ-4мм2 2PIN</t>
  </si>
  <si>
    <t>Шуруп-кольцо 6*60</t>
  </si>
  <si>
    <t>Диск ведомый ферадо (ваз 2107)</t>
  </si>
  <si>
    <t>Ремень зубчатый                                                   (10х1025-1, 13х1045-4, 13х1250-2, 13х1400-1, 8х944-1)</t>
  </si>
  <si>
    <t xml:space="preserve">Ремень зубчатый "А" </t>
  </si>
  <si>
    <t>Стартер Osram ST 151 4-22W</t>
  </si>
  <si>
    <t>Блок фундаментный ФБС 24-6-6 (М100  В7,5)</t>
  </si>
  <si>
    <t>Блок фундаментный ФБС 9-6-6 (М100  В7,5)</t>
  </si>
  <si>
    <t>Выключатель нагрузки ВНР-10кз-10/400-II</t>
  </si>
  <si>
    <t>Изолятор ИП-10/630-7,5 УХЛ2</t>
  </si>
  <si>
    <t>Кабель АПВБбШв-1 4х120(У-653 б18мс,Белкабель)               один кусок</t>
  </si>
  <si>
    <t>Разъединитель РВЗ-10 /630</t>
  </si>
  <si>
    <t>Патрон к предохранителю ПТ 1.1-10-31,5-31,5 У3</t>
  </si>
  <si>
    <t>Зажим соединительный плашечный ПА-1-1     (фото № 5)</t>
  </si>
  <si>
    <t>Зажим настенный SO 125( ENSTO) (фото № 6)</t>
  </si>
  <si>
    <t>Изолятор такелажный ИТ-30 (фото № 7)</t>
  </si>
  <si>
    <t>Кабель АВВГ-1 4*50 (фото № 8)</t>
  </si>
  <si>
    <t>Лист сотовый поликарбонатный 2.1*6 прозрачный (фото № 12)</t>
  </si>
  <si>
    <t>Панель боковины (Угловая задняя левая)</t>
  </si>
  <si>
    <t>Панель боковины (Угловая задняя правая)</t>
  </si>
  <si>
    <t>Плитка керамическая 20*30 см (фото № 11)</t>
  </si>
  <si>
    <t>Провод СИП-2 3х70+1х95+1х16/1 (фото № 15)</t>
  </si>
  <si>
    <t>Траверса М-9 (фото № 19)</t>
  </si>
  <si>
    <t xml:space="preserve"> Жесткий блок анкерных болтов А1(0304/0807)</t>
  </si>
  <si>
    <t>Колонна К3</t>
  </si>
  <si>
    <t>Сетка СВ 1 (0304/0807)</t>
  </si>
  <si>
    <t>Колпачки  К-5 (ТФ-20)</t>
  </si>
  <si>
    <t xml:space="preserve"> Опора скользящая 150-ТС-623 Д=57 </t>
  </si>
  <si>
    <t>Опора деревянная 9,5м</t>
  </si>
  <si>
    <t>Опоры деревянные 9,5 м (пропитка антисептик)</t>
  </si>
  <si>
    <t>Панель ПВХ</t>
  </si>
  <si>
    <t>Гипсокартон</t>
  </si>
  <si>
    <t>лист</t>
  </si>
  <si>
    <t>Крепление к стене</t>
  </si>
  <si>
    <t>Клапан обратный ДУ 50</t>
  </si>
  <si>
    <t>Патрон к предохранителю ПТ1.1-10-16-31,5 У3</t>
  </si>
  <si>
    <t>Патрон к предохранителю ПТ1.3-10-80-31,5 УЗ</t>
  </si>
  <si>
    <t>Швеллер 12</t>
  </si>
  <si>
    <t>Кабель МКВЭВ 2х0,35(бух1)</t>
  </si>
  <si>
    <t>Кабель МКВЭВ 4х0,2 (бух1)</t>
  </si>
  <si>
    <t>Термоманометр ТМП-МП100М/Т-1,6МПа-150С G1/2</t>
  </si>
  <si>
    <t>Провод ПВС 2*0,75</t>
  </si>
  <si>
    <t>Трубка ТВ-40 Д=16(5кг)</t>
  </si>
  <si>
    <t>Пружина тормоза цепи (Хускварна 240е)</t>
  </si>
  <si>
    <t>Уголок стальной 100х100х7 (1 кусок-11,7м)</t>
  </si>
  <si>
    <t>Гайка М16</t>
  </si>
  <si>
    <t>Лист рифленный 4,0*1500*6000 3пс</t>
  </si>
  <si>
    <t>Труба 40*3,5 Ст3 сп</t>
  </si>
  <si>
    <t>Труба ППР Р№20 армированная Ду32 стекловолокно new</t>
  </si>
  <si>
    <t>Хомут мет. с шурупом 3 (87-94) Heisskraft</t>
  </si>
  <si>
    <t>Хомут ПП 50</t>
  </si>
  <si>
    <t>Фасонный элемент</t>
  </si>
  <si>
    <t>Муфта соединительная компрессионная 110 мм ГПП</t>
  </si>
  <si>
    <t>Труба 57*3,5 ст 3сп</t>
  </si>
  <si>
    <t>Кирпич керамический полнотелый одинарный М-125</t>
  </si>
  <si>
    <t>Уголок р/п 75х75х6 Ст3пс5  (1 кусок-12,10, 1кусок-6,36, 1 кусок-4,24 )</t>
  </si>
  <si>
    <t>Автоматический выключатель ВА88-33 3Р 100А 35кА</t>
  </si>
  <si>
    <t>Уголок р/п 80*80*6</t>
  </si>
  <si>
    <t>Поддон деревянный 1000х1000</t>
  </si>
  <si>
    <t>Хомут мет. С шурупом 1 1/2 (48-52) Neisskraft</t>
  </si>
  <si>
    <t xml:space="preserve">Комплект крепежа RAL 60005 </t>
  </si>
  <si>
    <t>Олифа "Оксоль"-3л</t>
  </si>
  <si>
    <t xml:space="preserve">л </t>
  </si>
  <si>
    <t>Панель заборная d4мм 1750*2500</t>
  </si>
  <si>
    <t xml:space="preserve">Провод ПВС 2*075 </t>
  </si>
  <si>
    <t>Столб 60х40 2800мм RAL 6005 под бетонирование</t>
  </si>
  <si>
    <t>Труба квадратная 80х80х4</t>
  </si>
  <si>
    <t xml:space="preserve">шт </t>
  </si>
  <si>
    <t>Саморез кровельный 6,3/5,5 х155</t>
  </si>
  <si>
    <t>Труба вторичная 90мм</t>
  </si>
  <si>
    <t>Соединитель лотковый СЛ 65 УХЛ 2,5 оц.</t>
  </si>
  <si>
    <t>Профилированный лист С 8 (СИНИЙ)</t>
  </si>
  <si>
    <t>Выключатель нагрузки ВНР-10/400-10зУЗ</t>
  </si>
  <si>
    <t>Гипсокартон 9,5мм влагостойкий 1,2*2,5м</t>
  </si>
  <si>
    <t>Заземляющий проводник ЗП-69</t>
  </si>
  <si>
    <t>Кабель АПвПУГ 3х240 мк/25-10</t>
  </si>
  <si>
    <t>Лампа OSRAM L 18/765 люминисцентная</t>
  </si>
  <si>
    <t>Лампа ДРЛ 250</t>
  </si>
  <si>
    <t>Лампа ДРЛ 400</t>
  </si>
  <si>
    <t>Лампа КЛЛ (20/840 Е27 Д48*125)</t>
  </si>
  <si>
    <t>Лампа КЛЛ (30W 6400К У27)</t>
  </si>
  <si>
    <t>Лоток 1/2 л6-8</t>
  </si>
  <si>
    <t>Накладка ОГ-6</t>
  </si>
  <si>
    <t>Плита П-5д-8 (П 5д-8) В15 (М200) 0,0400м3</t>
  </si>
  <si>
    <t>Провод СИП- 2 3*95+1*95 (П - 2315 В  б14)</t>
  </si>
  <si>
    <t>Провод СИП- 2 3х70+1х70(П-2054 В/14</t>
  </si>
  <si>
    <t xml:space="preserve">Провод СИП-2 3х70+1х70+1х16-0,6/1 (12F11044) </t>
  </si>
  <si>
    <t xml:space="preserve">Провод СИП-2 3х70+1х70-0,6/1(12F10880) </t>
  </si>
  <si>
    <t>Разъеденитель РЛНД-10/400(ВС)</t>
  </si>
  <si>
    <t>Разъединитель РВЗ -10/630</t>
  </si>
  <si>
    <t>Разъединитель РЛНДз-10/400</t>
  </si>
  <si>
    <t xml:space="preserve">Сайдинг металлический </t>
  </si>
  <si>
    <t>Траверса ТМ 10</t>
  </si>
  <si>
    <t>Траверса ТМ 16</t>
  </si>
  <si>
    <t>Шкаф Рунн МТП (ВС)</t>
  </si>
  <si>
    <t>Кабель ААБл-1 4х70((ож))</t>
  </si>
  <si>
    <t>Кабель АВБбШв-1 4х95 (31F03112 б18 мс (N), Иркутсккабель)</t>
  </si>
  <si>
    <t>Кабель-канал 10*7</t>
  </si>
  <si>
    <t>Муфта 4КВТп-1-70-120</t>
  </si>
  <si>
    <t>Монометр МПЗ-Уф 0-600 кПа т.к.1.5  d50</t>
  </si>
  <si>
    <t>Профиль ST 41/41/2.5-6 hdg</t>
  </si>
  <si>
    <t>Халат женский цв.бирюзовый</t>
  </si>
  <si>
    <t>Автоматический выключатель ВА47-29 1Р 1А (С)</t>
  </si>
  <si>
    <t>Автоматический выключатель ВА47-29 3Р 1А(С)</t>
  </si>
  <si>
    <t>Автоматический выключатель ВА47-29 3Р D 2А</t>
  </si>
  <si>
    <t>Анкер клин 6*40</t>
  </si>
  <si>
    <t>Блок сигнально-пусковой С2000-СП1</t>
  </si>
  <si>
    <t>Диск отрезной 500*3,6*25,4 Bosch</t>
  </si>
  <si>
    <t>Зажим настенный SO 125 (ENSTO)</t>
  </si>
  <si>
    <t>Зажим прокалывающий SLW 36 (ENSTO)</t>
  </si>
  <si>
    <t>Замок накладной с ригелем</t>
  </si>
  <si>
    <t>Извещатель ручной, элемент дистанционного упр.ЭДУ 513-3М</t>
  </si>
  <si>
    <t xml:space="preserve">Кабельный канал 60*60 </t>
  </si>
  <si>
    <t>Киянка деревянная</t>
  </si>
  <si>
    <t xml:space="preserve">Кронштейн </t>
  </si>
  <si>
    <t>Кронштейн для грозозащиты Кр5 (серия Л57-97.03.04)</t>
  </si>
  <si>
    <t>Кронштейн подвесной</t>
  </si>
  <si>
    <t>Кронштейн Р1</t>
  </si>
  <si>
    <t>Кронштейн РА-1 (серия 3.407.1-143.8.64)</t>
  </si>
  <si>
    <t>Кронштейн РА-2 (серия 3.407.1-143.8.65)</t>
  </si>
  <si>
    <t>Кросс-панель тип 110 до 100 пар</t>
  </si>
  <si>
    <t>Крюк бандажный SOT 39</t>
  </si>
  <si>
    <t>Лист сотовый поликарбонатный (2,1м*6м*8мм)</t>
  </si>
  <si>
    <t>Манометр ТМ-510Р.05(0..1,6МПа)М20*1,5 кл.точн.1,5 электроконтактный</t>
  </si>
  <si>
    <t>Муфта  ПКВтпб-4-16/25(Стандарт)</t>
  </si>
  <si>
    <t>Муфта компресс.</t>
  </si>
  <si>
    <t>Накладка ОГ-61 (серия 20.0027 12.01)</t>
  </si>
  <si>
    <t>Переключатель LAY5-BJ33 3позиции I-O-II</t>
  </si>
  <si>
    <t>Подвес краб</t>
  </si>
  <si>
    <t>Подвес настенный унитарный (200мм)</t>
  </si>
  <si>
    <t>Помпа А2157</t>
  </si>
  <si>
    <t>Пост кнопочный ПКЕ 112-2</t>
  </si>
  <si>
    <t>Пост кнопочный ПКЕ 122-2</t>
  </si>
  <si>
    <t>Преобразователь избыточного давления ПД-100ДИ 0,6-311-1,0</t>
  </si>
  <si>
    <t>Проводник заземляющий ЗП-67 (серия Л57-97.06.04)</t>
  </si>
  <si>
    <t>Разъединитель РЕ 1000А</t>
  </si>
  <si>
    <t>Редуктор давления (EUROPRESS, 3/4")</t>
  </si>
  <si>
    <t>Сжим У867</t>
  </si>
  <si>
    <t>Скоба PSS 923 (ENSTO)</t>
  </si>
  <si>
    <t>Скоба СК-Д-10-1</t>
  </si>
  <si>
    <t>Стекло жидкое натриевое (кг)</t>
  </si>
  <si>
    <t>Стеклоткань</t>
  </si>
  <si>
    <t>Счетчик электроэнергии трехфазный ПСЧ-3ТА.07.612.1;кл.точ.1; 3*(120-230)/(208-400) В; 10 (100) А</t>
  </si>
  <si>
    <t xml:space="preserve">Теплоизоляция трубная Е-54/9мм </t>
  </si>
  <si>
    <t>Траверса ТН-4 (серия 3.407.1-136.08.01)</t>
  </si>
  <si>
    <t>Труба стальная 57*3,5</t>
  </si>
  <si>
    <t>Угольник 15</t>
  </si>
  <si>
    <t>Указатель напряжения УПСФ 6-10 проверки совпадения фаз</t>
  </si>
  <si>
    <t>Фиксатор замка двери (ABBEL Matrix BK004 PC, хром)</t>
  </si>
  <si>
    <t>Шайба DIN 125 М18 (кг)</t>
  </si>
  <si>
    <t>Шина со звездочкой 40см</t>
  </si>
  <si>
    <t>Щит Щмп-3-0 36 (IP31) 650*500*220</t>
  </si>
  <si>
    <t>Куртка женская "Лето" (112-116/158-164)</t>
  </si>
  <si>
    <t>Брюки женский "Лето" д/защ. от мех. возд. и ОПЗ (104-108/170-176)</t>
  </si>
  <si>
    <t>Кабель АПвПу 3*150/25*6 (33К01804), км</t>
  </si>
  <si>
    <t>Провод ПуВ 6,0, м</t>
  </si>
  <si>
    <t>Клещи изолирующие свыше 1000В(КИ-10 (до 10вВ))</t>
  </si>
  <si>
    <t>Плакат "Под напряжением опасно для жизни"</t>
  </si>
  <si>
    <t>Табличка "Работать здесь"</t>
  </si>
  <si>
    <t>Штанга оперативная ШО-1(Д)</t>
  </si>
  <si>
    <t>Штанга оперативная ШО-10</t>
  </si>
  <si>
    <t>Штанга оперативная ШО-10-4-6,6</t>
  </si>
  <si>
    <t>Модуль порошковый пожаротушения  Ураган 3 Взр</t>
  </si>
  <si>
    <t>Кронштейн КМ1 (серия 3.407.1-143.8.55)</t>
  </si>
  <si>
    <t>Кронштейн Р5 (серия 3.407.1-143.8.62)</t>
  </si>
  <si>
    <t>Крышка к лотку 50*15/2500 КЛЗТ-50</t>
  </si>
  <si>
    <t>Лоток кабельный с крышкой 2,5м</t>
  </si>
  <si>
    <t>Металлорукав Dу=10 в ПВХ оболочке (50 м/упк)</t>
  </si>
  <si>
    <t>Отборное устройство давления прямое</t>
  </si>
  <si>
    <t>Отборное устройство разряжения 20-С</t>
  </si>
  <si>
    <t>Перегородка в лоток В50мм</t>
  </si>
  <si>
    <t>Табличка информационная 210*300мм металл оцинк. 0,7мм (0,4кв)</t>
  </si>
  <si>
    <t>Чулок монтажный СТ 103.106-50 (ENSTO)</t>
  </si>
  <si>
    <t>Тачка садовая</t>
  </si>
  <si>
    <t>Носилки строительные (пластиковые без черенка)</t>
  </si>
  <si>
    <t>Носилки строительные</t>
  </si>
  <si>
    <t>Умывальник Анимо 50</t>
  </si>
  <si>
    <t>Брезент (водоупорный СКПВ 11293)</t>
  </si>
  <si>
    <t>Дверь (2000*700)</t>
  </si>
  <si>
    <t>Хомут Х2 (серия 3.407.1-143.8.49)</t>
  </si>
  <si>
    <t>Ревизия 110</t>
  </si>
  <si>
    <t>Саморез кровельный ZP 4.8*29</t>
  </si>
  <si>
    <t>Костюм сварщика комб.со спилком (96-100/170-176)</t>
  </si>
  <si>
    <t>Трубка ТВ 40 Д=16(5кг)</t>
  </si>
  <si>
    <t xml:space="preserve">кг </t>
  </si>
  <si>
    <t>Заземление переносное для ВЛ ЗПЛ-10</t>
  </si>
  <si>
    <t>Заземление переносное ЗПП-15 Д</t>
  </si>
  <si>
    <t>Тряпкодержатель</t>
  </si>
  <si>
    <t>Коннектор 110 NIKOMAX NMC-CC110UD5-100 (100 шт.)</t>
  </si>
  <si>
    <t>Гидроизоляция Аквастоп</t>
  </si>
  <si>
    <t>Зажим винтовой ЗМ 50.75-4</t>
  </si>
  <si>
    <t>Заклепка тяг.алюм/ст 4,8*21</t>
  </si>
  <si>
    <t>Клещи-кусачки</t>
  </si>
  <si>
    <t>Кожух для кабельной муфты КЗП 75</t>
  </si>
  <si>
    <t>Коробка настенная на 1 модуль Keystone</t>
  </si>
  <si>
    <t>Кронштейн УКП-К</t>
  </si>
  <si>
    <t xml:space="preserve">Модуль телефонный Keystone </t>
  </si>
  <si>
    <t>Наконечник болтовой 2НБ-150/240</t>
  </si>
  <si>
    <t>Куртка мужск.удлиненная "Сити"(104-108/170-176)</t>
  </si>
  <si>
    <t>Зажим автоматический анкерный COL68</t>
  </si>
  <si>
    <t>Кабель АHXAMK-WM 3*70+62I 10kV</t>
  </si>
  <si>
    <t>Кабель ВВГ 3х6</t>
  </si>
  <si>
    <t>Гофротруба ПВХ 25мм с зондом</t>
  </si>
  <si>
    <t>Клипса для гофротрубы Д=32мм</t>
  </si>
  <si>
    <t>Комплектная трансформаторная подстанция КТПТ-КВ-100-6/0,4</t>
  </si>
  <si>
    <t>Кабельный канал 40*40</t>
  </si>
  <si>
    <t>Крюк бандажный КР 16</t>
  </si>
  <si>
    <t>Оповещатель охранно-пожарный световой ЛЮКС-12</t>
  </si>
  <si>
    <t>Заземляющий проводник ЗП-1 (серия 3.407.1-143.8.54)</t>
  </si>
  <si>
    <t>Муфта соединительная HJW11.2402C</t>
  </si>
  <si>
    <t>Шайба М18 плоская</t>
  </si>
  <si>
    <t>Болт М18х80</t>
  </si>
  <si>
    <t>Арматура №20 А500СП</t>
  </si>
  <si>
    <t>Арматура А1*16мм</t>
  </si>
  <si>
    <t>Арматура Д=14</t>
  </si>
  <si>
    <t>Ботинки "Сварщик" с композитным подноском МУН 200 р-р 41</t>
  </si>
  <si>
    <t>пара</t>
  </si>
  <si>
    <t>Бур 10Renn Bohn</t>
  </si>
  <si>
    <t>Бур Matrix 14</t>
  </si>
  <si>
    <t>Диск сцепления МТЗ-80</t>
  </si>
  <si>
    <t>Знак "Влезать здесь"(300*300мм)</t>
  </si>
  <si>
    <t>Зубило оксидированное</t>
  </si>
  <si>
    <t>Кабель ParLan combi F/UTP2 Cat5e+2*0.75 PE</t>
  </si>
  <si>
    <t xml:space="preserve">Карабин </t>
  </si>
  <si>
    <t>Кольца поршневые</t>
  </si>
  <si>
    <t>Комплект коренных вкладышей на двигатель</t>
  </si>
  <si>
    <t>Коробка настенная на 1 модуль</t>
  </si>
  <si>
    <t>Коуш</t>
  </si>
  <si>
    <t>Крестовина карданного вала УРАЛ</t>
  </si>
  <si>
    <t>Маячок 10*3000</t>
  </si>
  <si>
    <t>Модуль телефонный</t>
  </si>
  <si>
    <t>Напильник плоский 200мм</t>
  </si>
  <si>
    <t>Напильник плоский 200мм (дерев.ручка)</t>
  </si>
  <si>
    <t>Напильник трехгранный</t>
  </si>
  <si>
    <t>Напильник трехгранный (дерев.ручка,200мм)</t>
  </si>
  <si>
    <t>Ножницы по металлу</t>
  </si>
  <si>
    <t>Плинтус  пластиковый 2,5 с мягкими краями № 111 бук темный</t>
  </si>
  <si>
    <t xml:space="preserve">Подоконник </t>
  </si>
  <si>
    <t>Табличка"Испытание опасно для жизни" (300*150, пластик)</t>
  </si>
  <si>
    <t xml:space="preserve">Табличка"Работать здесь" </t>
  </si>
  <si>
    <t xml:space="preserve">Табличка"Стой Напряжение" </t>
  </si>
  <si>
    <t>Труба 108*3,5 ГОСТ 10704</t>
  </si>
  <si>
    <t>Труба водосточная металлическая 3000*80</t>
  </si>
  <si>
    <t>Труба стальная 108х3</t>
  </si>
  <si>
    <t>Фильтр воздушный УАЗ</t>
  </si>
  <si>
    <t>Фильтр гидравлический</t>
  </si>
  <si>
    <t>Фильтр масляный ВАЗ</t>
  </si>
  <si>
    <t>Фильтр масляный тракторный</t>
  </si>
  <si>
    <t>Фильтр топливный</t>
  </si>
  <si>
    <t>Фильтр топливный КАМАЗ (МФТ-259)</t>
  </si>
  <si>
    <t>Шина для трансформатора тока</t>
  </si>
  <si>
    <t>Щетка металлическая</t>
  </si>
  <si>
    <t>Автоматический выключатель ВА-101 2п 40А х-ка С 4,5кА</t>
  </si>
  <si>
    <t>Бокс с прозрачной крышкой  КМПн 2/2 для 2-х авт.выкл.наружн.установки</t>
  </si>
  <si>
    <t>Бокс с прозрачной крышкой  КМПн 2/4 для 4-х авт.выкл.наружн.установки</t>
  </si>
  <si>
    <t>Болт  Б-61( серия Л57-97.10.02)</t>
  </si>
  <si>
    <t>Зажим аппаратный А2А-120-8</t>
  </si>
  <si>
    <t>Зажим аппаратный А4А-400-2</t>
  </si>
  <si>
    <t>Зажим опорный 2АА-5-3</t>
  </si>
  <si>
    <t>Зажим разъемный ответвительный РАО-400-1</t>
  </si>
  <si>
    <t>Зажим соединительный плашечный ПА-2-2</t>
  </si>
  <si>
    <t>Звено промежуточное ПР-7-6</t>
  </si>
  <si>
    <t>Корпус навесной КМПн 2/2 2мод с прозрачной крышкой</t>
  </si>
  <si>
    <t>Корпус навесной КМПн 2/4 4мод с прозр.крышкой</t>
  </si>
  <si>
    <t>Кронштейн SO279 (ENSTO)</t>
  </si>
  <si>
    <t>Кронштейн РА-4 (серия 3.407.1-143.8.66)</t>
  </si>
  <si>
    <t>Модуль вентиляторный,потолочный 4 вент.шкафа 600*600</t>
  </si>
  <si>
    <t>Патрон к предохранителю ПТ1.2-6-31,5-31,5У1</t>
  </si>
  <si>
    <t>Светильник аварийный ЕFS 45 4вт 1ч непостоянный IP22 с лампой G5</t>
  </si>
  <si>
    <t>Скоба КМ-3 (серия 3.407.1-143.8.56)</t>
  </si>
  <si>
    <t>Текстолит ПТК 4мм</t>
  </si>
  <si>
    <t>Узел крепления поддерживающий УН(У)</t>
  </si>
  <si>
    <t>Узел натяжной ША-500*750</t>
  </si>
  <si>
    <t>Шина алюминиевая 10х120х4000</t>
  </si>
  <si>
    <t xml:space="preserve">Шуруп-саморез металл-металл ШСММ 4,2х32 </t>
  </si>
  <si>
    <t>Щит учетно-распределительный навесной ЩУРн-П 3/8 пластиковый IP55</t>
  </si>
  <si>
    <t>Экран сборных шин левый</t>
  </si>
  <si>
    <t>Дюбель-гвоздь 4,5х60 мм</t>
  </si>
  <si>
    <t>Автоматический выключатель ВА-101 4п 25А х-ка С4,5кА</t>
  </si>
  <si>
    <t>Автоматический выключатель ВА47-63 3п 32А(С)</t>
  </si>
  <si>
    <t>Изолятор  ИТО-20 У1</t>
  </si>
  <si>
    <t>Кабель ВВГ- 2*6</t>
  </si>
  <si>
    <t>Кабель ВВГнг(А)-LS 2х6</t>
  </si>
  <si>
    <t>Кабель ВВГнг-LS 2*4</t>
  </si>
  <si>
    <t>Арматура 10</t>
  </si>
  <si>
    <t>Вставка плавкая ПН2-100-63А</t>
  </si>
  <si>
    <t>Вставка плавкая ППН-35 УХЛЗ габарит № 1 50А</t>
  </si>
  <si>
    <t>Вставка плавкая ППН-37 УХЛЗ габарит № 2 100А</t>
  </si>
  <si>
    <t>Вставка плавкая ППН-37 УХЛЗ габарит № 2 40А</t>
  </si>
  <si>
    <t>Вставка плавкая ППН-37 УХЛЗ габарит № 2 50А</t>
  </si>
  <si>
    <t>Вставка плавкая ППН-37 УХЛЗ габарит № 2 80А</t>
  </si>
  <si>
    <t>Выключатель ВНПз-МI-10/630-20эп</t>
  </si>
  <si>
    <t>Держатель к ПН2</t>
  </si>
  <si>
    <t>Изолятор тяговый (пластик)</t>
  </si>
  <si>
    <t>Кабель АПвПуг 3*185 мк/25-10</t>
  </si>
  <si>
    <t>Контакт дугогасительных камер (медь)</t>
  </si>
  <si>
    <t>Кронштейн SO279</t>
  </si>
  <si>
    <t>Круг латунный д12</t>
  </si>
  <si>
    <t>Круг латунный д20</t>
  </si>
  <si>
    <t>Круг латунный д4</t>
  </si>
  <si>
    <t>Круг латунный д45</t>
  </si>
  <si>
    <t>Круг латунный д50</t>
  </si>
  <si>
    <t>Крюк КБ-1</t>
  </si>
  <si>
    <t>Лак бакелитовый ЛБС-1</t>
  </si>
  <si>
    <t>Лампа FL 16  ЛД  8Вт</t>
  </si>
  <si>
    <t>Муфта 4КВТп-1-35-50</t>
  </si>
  <si>
    <t>Муфта КНТП 10 35/50</t>
  </si>
  <si>
    <t>Наконечник медно-алюминиевый ТАМ 16-6-6</t>
  </si>
  <si>
    <t>Наконечник штыревой НШВИ (2) 2,5-10 (100шт/уп)</t>
  </si>
  <si>
    <t>Нож дугогосительный (медь)</t>
  </si>
  <si>
    <t>Ограничитель перенапряжений ОПНп-10/12-10/650 УХЛ1 (Сев.)</t>
  </si>
  <si>
    <t>Ограничитель перенапряжения ОПН-10-650 б/у</t>
  </si>
  <si>
    <t>Ограничитель перенапряжения ОПНп-10/12-10/550 УХЛ2</t>
  </si>
  <si>
    <t>Отстойник расширительного бака</t>
  </si>
  <si>
    <t>Отстойник расширительного бака с прокладкой</t>
  </si>
  <si>
    <t>Панель стеновая ПМСМ</t>
  </si>
  <si>
    <t>Патрон вставка  ПН 1,2-10-40-31,5</t>
  </si>
  <si>
    <t>Патрон вставка  ПТ 1,1-10-31,5-12,5 УХЛЗ</t>
  </si>
  <si>
    <t>Патрон вставка  ПТ 1,3-10-80-20</t>
  </si>
  <si>
    <t>Патрон вставка  ПТ 1,-6-20-31,5</t>
  </si>
  <si>
    <t>Переключатель  на трансформатор</t>
  </si>
  <si>
    <t>Перемычка заземления (У2,5,ПГС,25-560)</t>
  </si>
  <si>
    <t>Подложка для паркета "Термодом"</t>
  </si>
  <si>
    <t>Провод СИП-3 1х95</t>
  </si>
  <si>
    <t>Профиль ВРМ-2100 1*400</t>
  </si>
  <si>
    <t>Резинка уплотнительная к маслоуказателю</t>
  </si>
  <si>
    <t>Ремонтная трубка РСтт 140/35к</t>
  </si>
  <si>
    <t>Ремонтная трубка РСтт 76/18к</t>
  </si>
  <si>
    <t>Решетка в рамке 250/250 люкс</t>
  </si>
  <si>
    <t>Светильник аварийный (I-Tech PRO 36LED)</t>
  </si>
  <si>
    <t>Скоба металлическая двухлапковая 25-26</t>
  </si>
  <si>
    <t>Совок красный</t>
  </si>
  <si>
    <t>Соединитель желоба D125</t>
  </si>
  <si>
    <t>Стекло к маслоуказателю</t>
  </si>
  <si>
    <t>Труба 220*10,0</t>
  </si>
  <si>
    <t>Трубка ТУТ 30/15 (желтая)50м/упак)</t>
  </si>
  <si>
    <t>Трубка ТУТ 30/15 (зеленая)50м/упак)</t>
  </si>
  <si>
    <t>Трубка ТУТ 30/15 (красная)50м/упак)</t>
  </si>
  <si>
    <t>Трубка ТУТ 30/15(черная)</t>
  </si>
  <si>
    <t>Уплотнительное кольцо над изолятором ВН</t>
  </si>
  <si>
    <t>Уплотнительное кольцо над изолятором НН III (ТМ 400)</t>
  </si>
  <si>
    <t>Чехол для муфт 1(м)</t>
  </si>
  <si>
    <t>Автоматический выключатель ВА-101 1п 63А х-ка С 4,5кА</t>
  </si>
  <si>
    <t>Кабель нуль-модемный СОМ-СОМ</t>
  </si>
  <si>
    <t xml:space="preserve">Муфта ПКВ(Н)тпб 3 35/50 нг-LS </t>
  </si>
  <si>
    <t>Провод ПВ3 1*10 желто зеленный (бух 1,Металлист)</t>
  </si>
  <si>
    <t>Провод СИП-3 1*50-20 (Е-770В б10(кенк),(маркер), Белтелекабель)</t>
  </si>
  <si>
    <t>Скоба СК-7-1А</t>
  </si>
  <si>
    <t>Автоматический предохранительный клапан Ду-15 (3 атм.) VT 490</t>
  </si>
  <si>
    <t>Диск пильный по дереву 300х32</t>
  </si>
  <si>
    <t>Кабель ВВГ 4*16 (02003.1/10Д.Алюр)</t>
  </si>
  <si>
    <t>Лампа КГ 150 Вт</t>
  </si>
  <si>
    <t>Плиткорез 600мм</t>
  </si>
  <si>
    <t>полоса УМ 8*40мм</t>
  </si>
  <si>
    <t>Пруток латунный 16мм.</t>
  </si>
  <si>
    <t>Сверло №3</t>
  </si>
  <si>
    <t>Сверло №4</t>
  </si>
  <si>
    <t>Труба стальная  вгп Ду=15*2(15*2,8)</t>
  </si>
  <si>
    <t>Уголок стальной 100х100*8 мм 3сп1</t>
  </si>
  <si>
    <t>Уплотнительное кольцо над изолятором  НН 1</t>
  </si>
  <si>
    <t>Уплотнительное кольцо под изолятор НН II</t>
  </si>
  <si>
    <t>Уплотнительное кольцо под изолятором ВН</t>
  </si>
  <si>
    <t>Шипы к когтям</t>
  </si>
  <si>
    <t>Вязки спиральные ВС 35/50,2</t>
  </si>
  <si>
    <t>Драйвер 380мА для ДВО-36Вт</t>
  </si>
  <si>
    <t>Дюбель рамный ( 10*152)</t>
  </si>
  <si>
    <t>Кабель ААБ2л-10 3х185(б18)</t>
  </si>
  <si>
    <t>Кабель АПВБбШв -1 4*120 (У-652 б18,мс Белтелекабель)</t>
  </si>
  <si>
    <t>Кабель АПВБбШв-1 4*95 (У-751  б16а, мс, Белтелекабель)</t>
  </si>
  <si>
    <t>Кабель АПвПу 1х95/16-35</t>
  </si>
  <si>
    <t>Кабель АПвПуг 3х240 МК/25-10(33К00638 б22,Иркутсккабель)</t>
  </si>
  <si>
    <t>Краска Эмаль ПФ 115 желтая 25кг</t>
  </si>
  <si>
    <t>Кронштейн анкерный СА 16 (Нилед)</t>
  </si>
  <si>
    <t>Кронштейн настенный для консольных светильников</t>
  </si>
  <si>
    <t>Муфта 3КНТп-10-70-120</t>
  </si>
  <si>
    <t xml:space="preserve">Муфта 4КВТп-1-150-240 </t>
  </si>
  <si>
    <t>Ограничитель перенапряжений ОПН-6/7,2/10/400 УХЛ1</t>
  </si>
  <si>
    <t>Провод СИП-2 3х95+1х70</t>
  </si>
  <si>
    <t>Провод СИП-2.3х70+1х95(П-2678В б14(кенк),(маркер).Белтелекабель)</t>
  </si>
  <si>
    <t>Провод СИП-2.3х70+1х95(П-2679В б14(кенк),(маркер).Белтелекабель)</t>
  </si>
  <si>
    <t>Провод СИП-2.3х70+1х95(П-496В/14(кенк),(маркер).Белтелекабель)</t>
  </si>
  <si>
    <t>Прокладка маслоуказателя</t>
  </si>
  <si>
    <t xml:space="preserve">Траверса ТМ-62 </t>
  </si>
  <si>
    <t>Тройник 32*32*32</t>
  </si>
  <si>
    <t>Шина алюминиевая 10х80х4000</t>
  </si>
  <si>
    <t>Эмаль ПФ-115 вишневая (2,8кг)</t>
  </si>
  <si>
    <t>Эмаль ПФ-115 красная (3кг)</t>
  </si>
  <si>
    <t>Болт М10х20</t>
  </si>
  <si>
    <t>Дюбель гвоздь 6*40</t>
  </si>
  <si>
    <t>Дюбель рамный 10х112</t>
  </si>
  <si>
    <t>Кабель АПВБбШв-1 4х50(У-1639-2/14,мк,Белтелекабель)</t>
  </si>
  <si>
    <t>Кабель АПВБбШв-1 4х50(У-881_1_1_2б14,Белтелекабель)</t>
  </si>
  <si>
    <t>Лента крепления F 207 (50м)</t>
  </si>
  <si>
    <t>Муфта ПКВ(Н)тпб 3 35/50 (Стандарт)</t>
  </si>
  <si>
    <t>Муфта ПКВ(Н)тпб 3 35/50 нг-LS (Стандарт)</t>
  </si>
  <si>
    <t>Муфта ПКВтпб 4 35/50</t>
  </si>
  <si>
    <t>Муфта ПКНтпб 4 35/50(Стандарт)</t>
  </si>
  <si>
    <t>Муфта ПСтО-10 70/120</t>
  </si>
  <si>
    <t>Муфта ПСтО-3-10 70/120(Стандарт)</t>
  </si>
  <si>
    <t>Наконечник медно-алюминиевый ТАМ 95-12-13</t>
  </si>
  <si>
    <t>Провод СИП-2 3х70+1х95 (П-2332В/14 (кенк), (маркер),Белтелекабель)</t>
  </si>
  <si>
    <t>Провод СИП-2.3х70+1х95</t>
  </si>
  <si>
    <t>Провод СИП-2.3х70+1х95(П-1085/14(кенк),(маркер).Белтелекабель)</t>
  </si>
  <si>
    <t>Разрядник РМК-20-lV УХЛ 1/021</t>
  </si>
  <si>
    <t>Труба стальная вгп Ду=25х3,2</t>
  </si>
  <si>
    <t>Хомут 50*70 мм</t>
  </si>
  <si>
    <t>Хомут 60*80 мм</t>
  </si>
  <si>
    <t xml:space="preserve">Шайба М16 </t>
  </si>
  <si>
    <t>Шайба М16  (кг)</t>
  </si>
  <si>
    <t>Автоматический выключатель ВА 47-100 1п. 100А.</t>
  </si>
  <si>
    <t>Кабель АВВГ 4х16(31ф03842,(ож))</t>
  </si>
  <si>
    <t>Трансформатор тока ТШП-0,66-0,5-200/5</t>
  </si>
  <si>
    <t>Шина алюминевая 3х20</t>
  </si>
  <si>
    <t>Шайба DIN125 М6 (кг)</t>
  </si>
  <si>
    <t>Автоматический выключатель ВА57Ф35 160А</t>
  </si>
  <si>
    <t>Аккумулятор DJW12-0.8</t>
  </si>
  <si>
    <t>Вставка плавкая ПН2-100-100А У1</t>
  </si>
  <si>
    <t>Вставка плавкая ПН2-250-200А УХЛ З</t>
  </si>
  <si>
    <t>Вставка плавкая ПН2-400-400А У1</t>
  </si>
  <si>
    <t>Держатель токоотвода 8/10мм</t>
  </si>
  <si>
    <t>Изолятор ЛК 70/10 И-3ГС</t>
  </si>
  <si>
    <t>Кронштейн анкерный СА16</t>
  </si>
  <si>
    <t>Муфта пСттб 4 70/120</t>
  </si>
  <si>
    <t>Муфта пСттб 4 70/120 (Стандарт)</t>
  </si>
  <si>
    <t>Основная направляющая 3,7 Албес</t>
  </si>
  <si>
    <t>Ограничитель перенапряжения ОПНп-10/12-10/400 УХЛ1  (Сев.)</t>
  </si>
  <si>
    <t>Патрон к предохранителю ПТ1.1-10-20-12,5 У3</t>
  </si>
  <si>
    <t>Патрон к предохранителю ПТ1.3-10-50-31,5 У3</t>
  </si>
  <si>
    <t>Полка кабельная К-1160ц</t>
  </si>
  <si>
    <t>Плитка керамическая</t>
  </si>
  <si>
    <t>Разъединитель РЕ 19-39 31160-00 УХЛЗ (630А)</t>
  </si>
  <si>
    <t>Стяжка Г1(серия 3.407.1-143.8.44)</t>
  </si>
  <si>
    <t>Хомут Х 25</t>
  </si>
  <si>
    <t>Кронштейн анкерный В-16</t>
  </si>
  <si>
    <t>Крюк КГ1</t>
  </si>
  <si>
    <t>Крюк КГ2.1</t>
  </si>
  <si>
    <t>Крюк КГ4</t>
  </si>
  <si>
    <t>Проводник заземляющий ЗП-67</t>
  </si>
  <si>
    <t>Круг латунный ЛС59-1 28мм</t>
  </si>
  <si>
    <t>Круг латунный ЛС59-1 30мм</t>
  </si>
  <si>
    <t>Трансформатор тока ТЗЛМ-100х590 470/1 УХЛ2</t>
  </si>
  <si>
    <t>Кабель ААШв-1 4*240</t>
  </si>
  <si>
    <t>Кабель АПвПуг 1*240 МК/25-10(33F02427 б18, Иркутсккабель)</t>
  </si>
  <si>
    <t>Пруток латунный (27 мм)</t>
  </si>
  <si>
    <t>Пруток латунный (30 мм)</t>
  </si>
  <si>
    <t>Клапан предохранительный RBM -3bar,1/2" BP/BP с манометром</t>
  </si>
  <si>
    <t>Манометр ДМ2010Ф (0..6 кг/см2)М20*1,5, к.т. 1,5 сигнализирующий</t>
  </si>
  <si>
    <t>Реле давления KPI 35 (-0.2...8 бар), (дифф. 0,4...1,5 бар) G1/2 IP30</t>
  </si>
  <si>
    <t>Трубка петлевая F-M20*1.5 M-M20*1.5 Р=60кгс\см2</t>
  </si>
  <si>
    <t>Трубка ТВ 40 Д=16(5 кг)</t>
  </si>
  <si>
    <t>Угол Г-образный 16мм CI16G</t>
  </si>
  <si>
    <t>Угол Т-образный 16мм ТI16G</t>
  </si>
  <si>
    <t>Кабель АПвПу2г 1*150/35-10 (20б 2078кг №82884)</t>
  </si>
  <si>
    <t>Двутавр 25Б1 3сп 5 535-88</t>
  </si>
  <si>
    <t>Кабель АПвПуг 3*240 МК/25-10 33М01127 б22, Иркутсккабель</t>
  </si>
  <si>
    <t>Кабель АПвБПуг3*120 МК/16-10(33М00503 б22, Иркутсккабель)</t>
  </si>
  <si>
    <t>Шина алюминиевая 8х100х3000</t>
  </si>
  <si>
    <t>Вставка плавкая ППН-35-Х0-00 УХЛЗ 10А габ.1</t>
  </si>
  <si>
    <t>Вставка плавкая ППН-35-Х0-00 УХЛЗ 32А габ.1</t>
  </si>
  <si>
    <t>Кабель АПВБбШв-1 4х95(31КО1246 б18, мс(N)-ТУ52, Иркутсккабель)</t>
  </si>
  <si>
    <t>Вставка плавкая ПН2-100-80А УЗ</t>
  </si>
  <si>
    <t>Вставка плавкая ПН2-100-80А УЗ(медь)</t>
  </si>
  <si>
    <t>Вставка плавкая ПН2-250-80А УХЛ 3</t>
  </si>
  <si>
    <t>Вставка плавкая ПН2-400-315А УХЛ 3</t>
  </si>
  <si>
    <t>Патрон к предохранителю ПТ1.1-6-16-20 У1</t>
  </si>
  <si>
    <t>Патрон к предохранителю ПТ1.1-6-16-20 У3</t>
  </si>
  <si>
    <t>Патрон к предохранителю ПТ1.1-6-31,5-31,5 У3</t>
  </si>
  <si>
    <t>Шина алюминиевая 8х80х3000</t>
  </si>
  <si>
    <t>Вставка плавкая ПН2-100-31,5А(УХЛЗ)</t>
  </si>
  <si>
    <t>Зажим соединительный MJPT 35</t>
  </si>
  <si>
    <t>Кабель АПвПуг 3*150мк/25-10</t>
  </si>
  <si>
    <t>Нестандартное изделие цинк</t>
  </si>
  <si>
    <t>Ограничитель перенапряжения ОПНп-6/7,2/10/650 УХЛ2 (Сев.)</t>
  </si>
  <si>
    <t>Вставка плавкая ППН-35-ХО-ОО УХЛЗ 160А габ 1</t>
  </si>
  <si>
    <t>Кабель АПвБП 3*120 МК/35-10(33М00754 бух,Иркутсккабель)</t>
  </si>
  <si>
    <t>Кабель RG-6/U UNIFLEX economical class (белый (100м))</t>
  </si>
  <si>
    <t>Вставка плавкая ПН2-250-160А УХЛ 3(медь)</t>
  </si>
  <si>
    <t>Патрон к предохранителю ПТ1.1-6-20-40 У1</t>
  </si>
  <si>
    <t>Ограничитель перенапряжения ОПНп-6/7,2-10/550 УХЛ1  (Сев.)</t>
  </si>
  <si>
    <t>Кабель АПВБбШв-1 4х50(У-2066/18а, (кенк), мк, Белтелекабель)</t>
  </si>
  <si>
    <t>Траверса ТМ-61</t>
  </si>
  <si>
    <t>компл</t>
  </si>
  <si>
    <t>Клемма Weidmuller DK 4/35 2D GET.SCH A1</t>
  </si>
  <si>
    <t>Трансформатор тока ТТИ-А-0,5-200/5</t>
  </si>
  <si>
    <t>Цепь Р2-80290 пластинч.скребк.конвейера</t>
  </si>
  <si>
    <t>т.</t>
  </si>
  <si>
    <t>пог.м.</t>
  </si>
  <si>
    <t>кг.</t>
  </si>
  <si>
    <t>м.</t>
  </si>
  <si>
    <t>км.</t>
  </si>
  <si>
    <t>Выключатель нагрузки ВНР-10/400-10зУ3</t>
  </si>
  <si>
    <t>Зажим соединительный  CIL67(ENSTO)</t>
  </si>
  <si>
    <t>Клей для напольных покрытий 1,4 кг</t>
  </si>
  <si>
    <t>Муфта ПКВ(Н)тпб 3 35/50 нг-LS(Стандарт)</t>
  </si>
  <si>
    <t>Наконечник алюминиевый ТА 120-12-14</t>
  </si>
  <si>
    <t>Паста универсальная №2 оранжевая 0,1л Текс</t>
  </si>
  <si>
    <t>Рубероид РПП(о)-300</t>
  </si>
  <si>
    <t>м²</t>
  </si>
  <si>
    <t>Рубильник РПС-2 с ПН-2-250:правый</t>
  </si>
  <si>
    <t>Рубильник РПС-4П</t>
  </si>
  <si>
    <t>Опора скользящая 150-ТС-623.000-04СБ d=57</t>
  </si>
  <si>
    <t>Блок питания ACDC 220-12-1.0</t>
  </si>
  <si>
    <t>Изолятор ШФ-10 Г</t>
  </si>
  <si>
    <t>Наконечник медно - аллюминиевый ТАМ 185-16-19</t>
  </si>
  <si>
    <t>Траверса ТМ-73 (серия Л 56-97.04.02) расстояние м/у отверстиями 255 мм</t>
  </si>
  <si>
    <t>Шина аллюминиевая 5х50х4000</t>
  </si>
  <si>
    <t>Патрон к предохранителю ПТ1.2-6-50-31,5 УЗ</t>
  </si>
  <si>
    <t>Муфта 3 КНТп-10-35-50</t>
  </si>
  <si>
    <t>Трос d=6 мм</t>
  </si>
  <si>
    <t>Наклейка пломба тип ПС 20х100 (Синий КЭнК)</t>
  </si>
  <si>
    <t>Скоба металлическая двулапковая 25-26</t>
  </si>
  <si>
    <t>Муфта 3КВТп-10-70-120</t>
  </si>
  <si>
    <t>Болт М16х70</t>
  </si>
  <si>
    <t>Гайка шпильки колеса внутр. (М20*1,5)</t>
  </si>
  <si>
    <t>Очиститель дисков (0,5л)</t>
  </si>
  <si>
    <t>Промывка инжекторных систем(бензин)</t>
  </si>
  <si>
    <t>Промывка инжекторных систем(дизель)</t>
  </si>
  <si>
    <t xml:space="preserve">Фильтр масляный </t>
  </si>
  <si>
    <t>Шайба медная ф36*42*1,5мм</t>
  </si>
  <si>
    <t xml:space="preserve">Шпилька заднего колеса </t>
  </si>
  <si>
    <t>Штырь Ш-20-2-К-30</t>
  </si>
  <si>
    <t>Болт Б-5 (серия 3.407.1-143.8.39)</t>
  </si>
  <si>
    <t>Траверса М-26Н</t>
  </si>
  <si>
    <t>Траверса М-28 Н</t>
  </si>
  <si>
    <t>Рубильник РПС-4П без предохранителей</t>
  </si>
  <si>
    <t>Лента сигнальная</t>
  </si>
  <si>
    <t>Кабель АВВГ-1 4х70</t>
  </si>
  <si>
    <t>Шпилька М10х1000мм</t>
  </si>
  <si>
    <t>Круг 6,5 3пс 14-1-5282-94</t>
  </si>
  <si>
    <t>Наконечник медно-алюминиевый ТАМ 50-10-9</t>
  </si>
  <si>
    <t>Ацетон</t>
  </si>
  <si>
    <t xml:space="preserve">Блок питания </t>
  </si>
  <si>
    <t>Валик 180мм</t>
  </si>
  <si>
    <t>Гайка М20  ГОСТ 5915-70 (для силового трансформатора)</t>
  </si>
  <si>
    <t>Известь комовая 3 кг.</t>
  </si>
  <si>
    <t>Кисть плоская 2" (50 мм)</t>
  </si>
  <si>
    <t>Комплект РТИ БМ</t>
  </si>
  <si>
    <t>Кувалда 6000г д/р</t>
  </si>
  <si>
    <t>Кювета пластмассовая для валиков (ваночка)</t>
  </si>
  <si>
    <t>Лампа зеркальная (Е27 60Вт)</t>
  </si>
  <si>
    <t>Масло трансформаторное ГК (175кг)</t>
  </si>
  <si>
    <t>Фольгированный "Термоком" 1м*3мм</t>
  </si>
  <si>
    <t>п. м</t>
  </si>
  <si>
    <t>Шайба М16  ГОСТ 11371-68 (для силового трансформатора)</t>
  </si>
  <si>
    <t>Шайба М20  ГОСТ 11371-68 (для силового трансформатора)</t>
  </si>
  <si>
    <t>Эмаль ПФ-115 красная 2,7кг</t>
  </si>
  <si>
    <t>Ацетон 10л</t>
  </si>
  <si>
    <t>Герметик TYTAN битумно-каучуковый кровельный 310мл</t>
  </si>
  <si>
    <t>Герметик TYTAN битумно-каучуковый кровельный черный 310мл</t>
  </si>
  <si>
    <t>Герметик TYTAN для каминов силик.термостойкий 310мл черный</t>
  </si>
  <si>
    <t>Дистанционный фиксатор / для твердых стен SO76.19</t>
  </si>
  <si>
    <t>Дюбель гвоздь 6*60</t>
  </si>
  <si>
    <t>Дюбель-гвоздь  5*30</t>
  </si>
  <si>
    <t>Дюбель-гвоздь 6х40 мм</t>
  </si>
  <si>
    <t>Зажим анкерный SO 256</t>
  </si>
  <si>
    <t>Зажим поддерживающий SO 265</t>
  </si>
  <si>
    <t>Кабель АВВГ 2х2,5 (бух 1,(пл), Магна)</t>
  </si>
  <si>
    <t>Кабель АВВГ 2х2,5 (бух 1,ок (N)-0,66, Алюр)</t>
  </si>
  <si>
    <t>Кабель АПвВГнг(А)-LS 4*185 мс(N)-1</t>
  </si>
  <si>
    <t>Кабель ВВГнг(А)-LS 5х10 (бух1)</t>
  </si>
  <si>
    <t>Кисть плоская 1"(25мм)</t>
  </si>
  <si>
    <t>Круг стальной Д=12 (т)</t>
  </si>
  <si>
    <t xml:space="preserve">Мастика битумно-резиновая </t>
  </si>
  <si>
    <t>Олифа 5Л.</t>
  </si>
  <si>
    <t>Планка  L=1,2м</t>
  </si>
  <si>
    <t>Планка торцевая .</t>
  </si>
  <si>
    <t>Подрозетник ПК-2</t>
  </si>
  <si>
    <t>Провод ПВ1 1*10 (км)(бух 15 ,ПуВ 1х10-450/750,11000000284668,Томсккабель)</t>
  </si>
  <si>
    <t xml:space="preserve">Провод СИП-2 3*70+1*95 </t>
  </si>
  <si>
    <t>Профилированный лист С 8</t>
  </si>
  <si>
    <t>Сетка рабица 25*25 д=1,4мм1,5*10м (15м2)</t>
  </si>
  <si>
    <t>Труба канализационная ПП 50*1500</t>
  </si>
  <si>
    <t>Труба канализационная ПП 50*500</t>
  </si>
  <si>
    <t>Труба соединительная D100х1000</t>
  </si>
  <si>
    <t>Уголок белый 19*19 L=3м Люмсвет 1уп-60шт</t>
  </si>
  <si>
    <t>Уголок ПВХ (40*40) 2,7м (белый)</t>
  </si>
  <si>
    <t>Фильтр косой 1/2* латунь</t>
  </si>
  <si>
    <t>Хомут мет. с шурупом 2 (59-66)</t>
  </si>
  <si>
    <t>Хомут трубный 38-44</t>
  </si>
  <si>
    <t>Шайба М16 усиленная</t>
  </si>
  <si>
    <t>Швеллер 10 (т)</t>
  </si>
  <si>
    <t>Швеллер 10 3сп</t>
  </si>
  <si>
    <t>Шпилька ввода НН М12</t>
  </si>
  <si>
    <t>Шпилька ввода НН М16</t>
  </si>
  <si>
    <t>Шпилька ввода НН М20х1,5</t>
  </si>
  <si>
    <t>Шпилька ввода НН М20х2,5</t>
  </si>
  <si>
    <t>Шпилька М16х2000</t>
  </si>
  <si>
    <t>Хомут Х42 (серия 3.407.1-143.8.49)</t>
  </si>
  <si>
    <t>Кабель ВВГнг(А)-LS 3х4 (бух (100м),-0,66кВ,Радиус)</t>
  </si>
  <si>
    <t>Шуруп саморез гипсокартон-дерево ШСГД 3,5*41</t>
  </si>
  <si>
    <t>Декоративная крышка 41/41</t>
  </si>
  <si>
    <t>Зажим поддерживающий ПГН-2-6</t>
  </si>
  <si>
    <t>Кабель АПвПуг 3х185 мк/25-10(33х02637)</t>
  </si>
  <si>
    <t>Кабель АПвПуг 3х185 мк/25-10(33х02640)</t>
  </si>
  <si>
    <t>Муфта 4КВТп-1-35-50(Стандарт)</t>
  </si>
  <si>
    <t>Муфта КОРСИС DN/OD 110</t>
  </si>
  <si>
    <t>Лента уплотнительная СЭ-ЛУ</t>
  </si>
  <si>
    <t>Провод ПВ1 1х2,5 черный (бух (100м), НКЗ)</t>
  </si>
  <si>
    <t>Провод СИП-3 1х150-20 (12х06256)</t>
  </si>
  <si>
    <t>Провод СИП-3 1х150-20 (12х06532)</t>
  </si>
  <si>
    <t>Траверса ТМ-1 (серия 3.407.1-143.8.1)</t>
  </si>
  <si>
    <t>Уплотнительное кольцо КОРСИС А 0110мм</t>
  </si>
  <si>
    <t>Хомут кабельный СЭ-5 45 65</t>
  </si>
  <si>
    <t>Водосток оцинк. "евро"</t>
  </si>
  <si>
    <t>Воронка выпускная D125/100</t>
  </si>
  <si>
    <t>Гайка М20 оцинкованная</t>
  </si>
  <si>
    <t>Гайка М24</t>
  </si>
  <si>
    <t>Герметик силиконовый Makroflex термостойкий ТА145 красно-коричневый 300мл</t>
  </si>
  <si>
    <t xml:space="preserve">Гидрофобизатор Типром У1
</t>
  </si>
  <si>
    <t>Кабель АПвПуг 3х120 мк/25-10</t>
  </si>
  <si>
    <t>Кабель АПвПуг 3х120 мк/25-10 (33х01532)</t>
  </si>
  <si>
    <t>Кабель АПвПуг 3х95мк/25-10 (33х01515)</t>
  </si>
  <si>
    <t>Колено сливное D100</t>
  </si>
  <si>
    <t>Кронштейн ККУ-90 с шайбой</t>
  </si>
  <si>
    <t>Крюк крепления желоба белый, длинный</t>
  </si>
  <si>
    <t>Муфта ПКВ(Н)тпб 3 70/120нг-LS(Стандарт)</t>
  </si>
  <si>
    <t>Ограничитель перенапряжения ОПНп-6/7,2/10/650 УХЛ2  (Сев.)</t>
  </si>
  <si>
    <t>Очиститель Лепта-Химфрез</t>
  </si>
  <si>
    <t>Полоса стальная 4х100х3000</t>
  </si>
  <si>
    <t>Провод СИП-2 3х95+1х95(П-2314В/14 (кенк), (маркер), Белтелекабель)</t>
  </si>
  <si>
    <t>Провод СИП-3 1х120 (С-408М-1 б 14 (кенк), (маркер), Белтелекабель)</t>
  </si>
  <si>
    <t>Траверса ТМ-13</t>
  </si>
  <si>
    <t>Труба водосточная (шт)</t>
  </si>
  <si>
    <t>Хомут d-100мм.</t>
  </si>
  <si>
    <t>Хомут мет. с шурупом 2 1/2 (74-80)</t>
  </si>
  <si>
    <t>Наконечник CPTA R 150</t>
  </si>
  <si>
    <t>Профилированный лист Н-60(845/902 6.0м, цинк)</t>
  </si>
  <si>
    <t>Тройник водосточный трубы D100</t>
  </si>
  <si>
    <t>Провод СИП-3 1х50(С-325В б14(кенк), (маркер), (Белтелекабель)</t>
  </si>
  <si>
    <t>Изолятор ЛК 70/10-И-3СС</t>
  </si>
  <si>
    <t>Невостребованные ТМЦ в филиалах на 01.01.2019</t>
  </si>
  <si>
    <t>Кабель АПвПУГ 1*185мк25-10(33х02483)</t>
  </si>
  <si>
    <t>Кабель АПвПуг 1х185 мк/25-10(33х02687)</t>
  </si>
  <si>
    <t>Кабель АПвПуг 1х185 мк/25-10(33х02688)</t>
  </si>
  <si>
    <t>Кабель АПвПуг 1х185 мк/25-10(33х02793)</t>
  </si>
  <si>
    <t>Труба вторичная 63мм</t>
  </si>
  <si>
    <t>Оповещатель охранно-пожарный световой ЛЮКС-12"Порошок не входи"</t>
  </si>
  <si>
    <t>Ботинки термостойкие/сварщика мод.1397 "Кузбасслегпром"</t>
  </si>
  <si>
    <t>Круг стальной Д=18</t>
  </si>
  <si>
    <t>Сабо женские</t>
  </si>
  <si>
    <t>Строп ВЦ-2,0 L=1,5</t>
  </si>
  <si>
    <t>Кабель АПвБШв-1 4х150</t>
  </si>
  <si>
    <t>Кран шаровый фланцевый 11с67п 2ЦФ.001.DN 25 PN40(127мм)</t>
  </si>
  <si>
    <t>Разъединитель РЛНДМ-1- 10/400</t>
  </si>
  <si>
    <t>Техпластина ТМКЩ-М 3мм</t>
  </si>
  <si>
    <t>Труба стальная 108х4 ст.3пс/сп Гост 10704-91,10705-80</t>
  </si>
  <si>
    <t>Труба стальная 40х3,5 Ст 3 сп гост 3262-75</t>
  </si>
  <si>
    <t>Фильтр косой Itap 1 1/4" латунь</t>
  </si>
  <si>
    <t>Надставка ТС-1</t>
  </si>
  <si>
    <t>Труба стальная 38*3,0цт</t>
  </si>
  <si>
    <t>Кабель АПвПуг 1х50/16-10 (33М00838 б18, Иркутсккабель)</t>
  </si>
  <si>
    <t>Кабель АПвБШв-1 4х50 (У-1640/16, мк, Белтелекабель)</t>
  </si>
  <si>
    <t>Кабель АПвПуг 3х120 мк/25-10 (33М03747 б22, Иркутсккабель)</t>
  </si>
  <si>
    <t>Кабель ЦААБ2лШв-10 3х50 (22К02738 б18, (ож), Иркутсккабель)</t>
  </si>
  <si>
    <t>Кабель АПвПуг 3*150 мк/25-10</t>
  </si>
  <si>
    <t>Кабель АПвПуг 3*150 мк/25-11</t>
  </si>
  <si>
    <t>Кабель АПвПуг 3х185 мк/35-10 (33М03800 б22, Иркутсккабель)</t>
  </si>
  <si>
    <t>Кабель АПвПУг  1х70/16-10</t>
  </si>
  <si>
    <t>Кабель АПвБШв-1 4х95 (31Х02539 б18, мс(N), Иркутсккабель)</t>
  </si>
  <si>
    <t>Кабель АПвБШв-1 4х120 (мс (N)   №21806514 Иркутсккабель.)</t>
  </si>
  <si>
    <t>Кабель АВБбШв -1 4х95 (У-743 б18а, Белтелекабель)</t>
  </si>
  <si>
    <t>Кабель ААШв-10 3х240(новый)</t>
  </si>
  <si>
    <t>Кабель АПвБШв-1 4х150 (31*02961 б22, мс(N)-1 Иркутсккабель)</t>
  </si>
  <si>
    <t>Кронштейн У4</t>
  </si>
  <si>
    <t>Направляющая основная 3,7м*24мм Люмсвет</t>
  </si>
  <si>
    <t xml:space="preserve">Лампа OS L 18W/10-765 </t>
  </si>
  <si>
    <t>Герметик (шт)</t>
  </si>
  <si>
    <t>Кельма стальная</t>
  </si>
  <si>
    <t>Нестандартное изделие (RAL 5005)</t>
  </si>
  <si>
    <t>Трос d=6мм</t>
  </si>
  <si>
    <t>Кулак поворотный правый предназначен для ГАЗ-66</t>
  </si>
  <si>
    <r>
      <t xml:space="preserve">Провод СИП-3 1х120-20 </t>
    </r>
    <r>
      <rPr>
        <i/>
        <sz val="10"/>
        <rFont val="Times New Roman"/>
        <family val="1"/>
      </rPr>
      <t>(кусок одной длины 19м)</t>
    </r>
  </si>
  <si>
    <t>Автоматический выключатель ВА47-63 1Р 40А х-ка С</t>
  </si>
  <si>
    <t>Анкерный болт 10*100</t>
  </si>
  <si>
    <t xml:space="preserve">Брюки женские "Лето" для защиты от механич.воздейств. и ОПЗ, р. 158-164,120-124 (2шт)
</t>
  </si>
  <si>
    <t>Брюки мужские "Сити", р.170-176,104-108 (2шт)</t>
  </si>
  <si>
    <t>Брюки мужские "Сити" для защиты от механич.воздействий, р.170-176,104-108</t>
  </si>
  <si>
    <t>Вставка плавкая  ППН-33-Х0-00УХЛ3 100А</t>
  </si>
  <si>
    <t xml:space="preserve">Вставка плавкая ППН-33-Х0-00 УХЛ3 160А габ. 00
</t>
  </si>
  <si>
    <t>Диск отрезной 150*6,4*22*23</t>
  </si>
  <si>
    <t>Диск шлифовальный HILTI AG-D 150 USP</t>
  </si>
  <si>
    <t>Доска обрезная 40х150</t>
  </si>
  <si>
    <t xml:space="preserve">Доска обрезная 50х100
</t>
  </si>
  <si>
    <t>Дюбель рамный 8х172</t>
  </si>
  <si>
    <t>Дюбель распорный 10*50</t>
  </si>
  <si>
    <t>Зажим аппаратный АШМ -20-1 шаг резьбы 2мм</t>
  </si>
  <si>
    <t>Кронштейн анкерный СА 2000.1</t>
  </si>
  <si>
    <t xml:space="preserve">Зажим аппаратный А2А-50-Т
</t>
  </si>
  <si>
    <t xml:space="preserve">Зажим соединительный плашечный ПС-2-1
</t>
  </si>
  <si>
    <t>Изолятор ШC-10</t>
  </si>
  <si>
    <t>Кабель АВВГ 2х6, куски 76м, 6м, 158м.</t>
  </si>
  <si>
    <t>Кабель АПвБШв-1 4х120, кусок 35 м.</t>
  </si>
  <si>
    <t>Кабель АПвПу 1х70/16-10 (33К01030 б22), кусок 30 м.</t>
  </si>
  <si>
    <t>Кабель АПвПуг 3*240 МК/25-10, усок 25 м.</t>
  </si>
  <si>
    <t>Кабель АПвПуг 3х70 мк/25-10, кусок 36м.</t>
  </si>
  <si>
    <t>Кабель ВВГнг-(А)-LS 3х2,5, кусок 5 м.</t>
  </si>
  <si>
    <t>Кабель ВВГнг-(А)-LS 4х2,5(б10) , кусок 6м.</t>
  </si>
  <si>
    <t>Кабель ВВГнг-LS 3х1,5, кусок 59м.</t>
  </si>
  <si>
    <t>Кабель ВВГнг-LS 4х1,5, кусок 7 м., 10 м.</t>
  </si>
  <si>
    <t>Кабель ВВГнг-LS 4х2,5, кусок 7м.</t>
  </si>
  <si>
    <t xml:space="preserve">Кабель витая пара NETLAN F/UTP, 4 пары, Кат.5е, коробки не полные
</t>
  </si>
  <si>
    <t>Костюм женский летний "Сервис", размер 158-164,120-124; 158-164,88-92</t>
  </si>
  <si>
    <t>Куртка женская лето, р.158-164, 120-124 (2шт)</t>
  </si>
  <si>
    <t xml:space="preserve">Куртка мужская удлиненная р. 174-176,104-108 (3шт)
</t>
  </si>
  <si>
    <t>Кронштейн ККУ-150 с шайбой</t>
  </si>
  <si>
    <t>Масло транформаторное ГК</t>
  </si>
  <si>
    <t>Мастика ЗМ</t>
  </si>
  <si>
    <t>Металлорукав Dу=15, кусок 6 метров</t>
  </si>
  <si>
    <t>Муфта 3СТП-1-70-120, дата изготовления 22.08.2016</t>
  </si>
  <si>
    <t>Муфта 3СТП-10-35-50, дата изготовления 15.11.2010</t>
  </si>
  <si>
    <t>Муфта 3КНТп-10-35-50, дата изготовления 21.06.2018</t>
  </si>
  <si>
    <t>Муфта 3КНТп-10-70-120, дата изготовления 21.06.2018</t>
  </si>
  <si>
    <t xml:space="preserve">Наконечник CPTA R 70
</t>
  </si>
  <si>
    <t xml:space="preserve">Пиломатериал обрезной 25х100мм </t>
  </si>
  <si>
    <t xml:space="preserve">Пиломатериал обрезной 60х180мм </t>
  </si>
  <si>
    <t>Плита  теплоизоляционная</t>
  </si>
  <si>
    <t>Провод А35, кусок 28м.</t>
  </si>
  <si>
    <t>Провод А50, кусок 41 м.</t>
  </si>
  <si>
    <t xml:space="preserve">Провод А70, кусок 20 м.
</t>
  </si>
  <si>
    <t>Провод АС-50/8,0, кусок 14 м.</t>
  </si>
  <si>
    <t>Провод ПВ1 1х1,0, кусок 3м.</t>
  </si>
  <si>
    <t>Провод ПВ1 1х1,5 белый, кусок 3м.</t>
  </si>
  <si>
    <t>Провод ПВ1 1х10 желто-зеленыйкусок 19м.</t>
  </si>
  <si>
    <t xml:space="preserve">Провод ПВ1 1х10 желто-зеленый (м)кусок 0,5м.
</t>
  </si>
  <si>
    <t>Провод ПВ3 1х1 белыйкусок 40м.</t>
  </si>
  <si>
    <t>Провод ПВ3 1х1 синийкусок 30м.</t>
  </si>
  <si>
    <t>Провод ПВ3 1х10кусок 30м.</t>
  </si>
  <si>
    <t>Провод ПВ3 1х2,5 желто-зеленыйкусок 1м.</t>
  </si>
  <si>
    <t>Провод ПВ3 1х2,5 красный, кусок 2м.</t>
  </si>
  <si>
    <t>Провод ПВЗ 1х10кусок 53м.</t>
  </si>
  <si>
    <t>Провод СИП-2 3х120+1х95(П-516В/14)кусок 24м.</t>
  </si>
  <si>
    <t>Провод СИП-3 1х95-20, кусок 30 м.</t>
  </si>
  <si>
    <t xml:space="preserve">Рубероид (15м), кусками
</t>
  </si>
  <si>
    <t xml:space="preserve">Саморезы 3,5*25 гипсокартон-дерево
</t>
  </si>
  <si>
    <t xml:space="preserve">Сапоги ПВХ мужские "Лемминг", размеры:270,270,262,277,277,285,255,262,270,277,300,292,285
</t>
  </si>
  <si>
    <t>Скоба строительная d8 L200</t>
  </si>
  <si>
    <t>Скотч двухсторонний</t>
  </si>
  <si>
    <t xml:space="preserve">Счетчик электрической энергии ЦЭ 6803В 1 230В 10-100А 3ф 4пр М7 Р32
</t>
  </si>
  <si>
    <t>Талреп</t>
  </si>
  <si>
    <t>Траверса ТМ-6</t>
  </si>
  <si>
    <t>Траверса ТМ-83</t>
  </si>
  <si>
    <t xml:space="preserve">Текстолит
</t>
  </si>
  <si>
    <t>Трос DIN3055 М6</t>
  </si>
  <si>
    <t>Труба  квадратная 60*30*2 ст.3пс/сп ГОСТ30245-03 ГОСТ13663-86</t>
  </si>
  <si>
    <t xml:space="preserve">Труба стальная Д=159*4
</t>
  </si>
  <si>
    <t xml:space="preserve">Труба 159*4,5 Ст3пс </t>
  </si>
  <si>
    <t xml:space="preserve">Труба стальная св Ду=159*5
</t>
  </si>
  <si>
    <t>Труба гофрированная с/з д25  ПНД лёгкая безгалогенная (HF) стойкая к ультрафиолету, кусок 31 метр</t>
  </si>
  <si>
    <t>Шпилька М12х1000 по 1м.</t>
  </si>
  <si>
    <t>Шпилька М16х1000 по 1м.</t>
  </si>
  <si>
    <t>Шпилька М16х2000 по 2м.</t>
  </si>
  <si>
    <t xml:space="preserve">Шуруп сантехнический 8х60
</t>
  </si>
  <si>
    <t xml:space="preserve">Шуруп-саморез гипсокартон-дерево ШСГД  3,5*45
</t>
  </si>
  <si>
    <t>Щит ЩУ-1 IP 54</t>
  </si>
  <si>
    <t>Ящик ЩУ-1/1-0 IP54 310*300*150</t>
  </si>
  <si>
    <t>Муфта 4СТП-1-70-120 (дата изгот. 30.11.2017)</t>
  </si>
  <si>
    <t>отвод (водосточный Д100 белый)</t>
  </si>
  <si>
    <t>Плита потолочная 600х600мм</t>
  </si>
  <si>
    <t>Провод АС120/19 две части 57 и 77 кг</t>
  </si>
  <si>
    <t>Вставка плавкая ППН-33-100А  б/у</t>
  </si>
  <si>
    <t>Баллон с газом(Следопыт(зимняя смесь),220г</t>
  </si>
  <si>
    <t>Болторез 600мм</t>
  </si>
  <si>
    <t>Валик малярный</t>
  </si>
  <si>
    <t>Журнал учета</t>
  </si>
  <si>
    <t>Лопата совковая</t>
  </si>
  <si>
    <t>Указатель чередования фаз DT-901</t>
  </si>
  <si>
    <t>Шпатель</t>
  </si>
  <si>
    <t>Бур по бетону SDS+(8*110 мм)</t>
  </si>
  <si>
    <t>Корзина сцепления ЗИЛ</t>
  </si>
  <si>
    <t xml:space="preserve">Костюм сварщика комбинированный со спилком </t>
  </si>
  <si>
    <t>Напильник круглый</t>
  </si>
  <si>
    <t>Переходник Jack 3.5 mm(М)-6.3 mm (F) Jack.стерео</t>
  </si>
  <si>
    <t xml:space="preserve">Пресс ПГРс-240 ручной гидравлический КВТ </t>
  </si>
  <si>
    <t>Шланг тормозной</t>
  </si>
  <si>
    <t>Щетка 4-рядная металлическая</t>
  </si>
  <si>
    <t>Мешок МКР 125*150</t>
  </si>
  <si>
    <t xml:space="preserve">Кабель АПвПуг 3*120 МК/25-10
</t>
  </si>
  <si>
    <t>Автоматический выключатель ВА47-29 3Р 3А</t>
  </si>
  <si>
    <t>Зажим 4х2,5мм(с пастой) 2273-244</t>
  </si>
  <si>
    <t>Саморез ШСММ П сверло 4,2*25</t>
  </si>
  <si>
    <t>Зажим прокалывающий SLIP 12.1</t>
  </si>
  <si>
    <t>Кабель ВВГ нг(А)-FRLS 5х2,5</t>
  </si>
  <si>
    <t>Кабель ВВГнг 5х4</t>
  </si>
  <si>
    <t>Кабель ВВГнг(А)-LS 5х4</t>
  </si>
  <si>
    <t>Кабель оптоволоконный ТОД- нг(А)HF-08У (1х8) 8кН</t>
  </si>
  <si>
    <t>Кабель-канал перфорированный 60*40</t>
  </si>
  <si>
    <t>Провод СИП-3 1х50-20</t>
  </si>
  <si>
    <t>Провод СИП-3 1х120</t>
  </si>
  <si>
    <t>Провод ПВ3 1х25</t>
  </si>
  <si>
    <t>Кабель АПвПуг 3х95 мк/25-10</t>
  </si>
  <si>
    <t>Кабель АПвПуг 3*50/25-10</t>
  </si>
  <si>
    <t>Кабель ААШв-10 3х70</t>
  </si>
  <si>
    <t>Ящик защитный для установки однофазного электросчетчика пластмассовый</t>
  </si>
  <si>
    <t>Кабель АПвБШв-1 4х35</t>
  </si>
  <si>
    <t>Автоматический выключатель ВА47-63 4п 25(С)</t>
  </si>
  <si>
    <t>Кабель ВВГнг-LS 4х1,5</t>
  </si>
  <si>
    <t>Кабель ВВГнг4х6</t>
  </si>
  <si>
    <t>Баллон пропановый 50л</t>
  </si>
  <si>
    <t>Вставка плавкая ПН2-400 УХЛЗ</t>
  </si>
  <si>
    <t>Гильза алюминевая ГА 16-5,4</t>
  </si>
  <si>
    <t>Гильза алюминевая ГА 50-9</t>
  </si>
  <si>
    <t>Зажим анкерный PA 25*100</t>
  </si>
  <si>
    <t>Отборное устройство давления прямое 1,6МПа 225гр</t>
  </si>
  <si>
    <t>Провод СИП-2 3х70+1х95</t>
  </si>
  <si>
    <t>Держатель к ПН2-250А (медь)</t>
  </si>
  <si>
    <t xml:space="preserve">Зажим  </t>
  </si>
  <si>
    <t>Зажим алюминиевый 20</t>
  </si>
  <si>
    <t>Извещатель охранный ИО-102-26</t>
  </si>
  <si>
    <t>Кожух защитный для зажимов SP15</t>
  </si>
  <si>
    <t>Кожух для зажимов SP 16</t>
  </si>
  <si>
    <t>Кабель ААШв-1 4х50 (ож)</t>
  </si>
  <si>
    <t>Кабель АВБбШв-1 4х240</t>
  </si>
  <si>
    <t>Кабель АПвБл-10 3х50 МК/16</t>
  </si>
  <si>
    <t>Кабель АПвБШв 4*70 мс(N)1</t>
  </si>
  <si>
    <t>Кабель АПвБШв 4*95 мс(N)1</t>
  </si>
  <si>
    <t xml:space="preserve">Кабель АПвПуг 3*150 МК/25-10
</t>
  </si>
  <si>
    <t>Кабель АПвПуг 3х120 МК/16-10</t>
  </si>
  <si>
    <t>Кабель АПвПуг 3х95 МК/16-10</t>
  </si>
  <si>
    <t>Кабель ЦААШв-10 3х185</t>
  </si>
  <si>
    <t>Разрядник РВО-6</t>
  </si>
  <si>
    <t xml:space="preserve">Разъединитель линейный  б/у </t>
  </si>
  <si>
    <t>Трубка термоусадочная ТУТ 50/25</t>
  </si>
  <si>
    <t>Скрепа</t>
  </si>
  <si>
    <t>Провод АС 185/24</t>
  </si>
  <si>
    <t>Зажим прокалывающий SLIP 22.1</t>
  </si>
  <si>
    <t>Зажим прокалывающий SLW 25.2</t>
  </si>
  <si>
    <t>Замок накладной для ТП</t>
  </si>
  <si>
    <t>Крепление изолятора КИ2 (серия Л57-97.10.01)</t>
  </si>
  <si>
    <t>Муфта соединительная для пластиковых труб ф100</t>
  </si>
  <si>
    <t>Паста диэлектрическая гидрофобная Силотерм ЭП-КПД (20кг)</t>
  </si>
  <si>
    <t>Изолятор опорный ОСК-10-20-Е05-3 УХЛ1 б/у</t>
  </si>
  <si>
    <t>Герметик силикатный огнеупорный черный</t>
  </si>
  <si>
    <t>Герметик силикатный огнеупорный черный макрофлекс</t>
  </si>
  <si>
    <t>герметик силикон тремостойкий</t>
  </si>
  <si>
    <t>герметик силикон универсал</t>
  </si>
  <si>
    <t>Пена монтажная 750 мл</t>
  </si>
  <si>
    <t>Стеклотекстолит СТЭФ-1 4мм</t>
  </si>
  <si>
    <t>Кронштейн СА 16</t>
  </si>
  <si>
    <t>Зажим анкерный РА 25х100</t>
  </si>
  <si>
    <t>Зажим прокалывающий SLIP 22.12</t>
  </si>
  <si>
    <t>Комплект промежуточной подвески ES 1500</t>
  </si>
  <si>
    <t>Накладка ОГ-52</t>
  </si>
  <si>
    <t>Траверса ТМ-1</t>
  </si>
  <si>
    <t>Болт DIN933 М16*60</t>
  </si>
  <si>
    <t>Болт М14х40</t>
  </si>
  <si>
    <t xml:space="preserve">Шайба DIN 125 М8 </t>
  </si>
  <si>
    <t>Шуруп саморез кровельный  4,8*50</t>
  </si>
  <si>
    <t>Уголок стальной 63х5</t>
  </si>
  <si>
    <t>Автоматический выключатель ETIMAT Р10 1р В  3А</t>
  </si>
  <si>
    <t>Автоматический выключатель ВА-101 3п 25А х-ка В 4.5кА</t>
  </si>
  <si>
    <t>Автоматический выключатель ВА47-63 1Р 6А</t>
  </si>
  <si>
    <t>Автоматический выключатель диф. ДИФ-103 2Р 25А С АС 4,5кА</t>
  </si>
  <si>
    <t>Автоматический выключатель ЕТШМАТ Р 10 1Р с 16А</t>
  </si>
  <si>
    <t>Анкерный болт с гайкой 10*97(80шт)</t>
  </si>
  <si>
    <t>Болт Б-61</t>
  </si>
  <si>
    <t>Болт Б-61 (серия Л57-97.10.02)</t>
  </si>
  <si>
    <t>Вставка плавкая ППН-35-ХО-00 УХЛЗ 50А габ.1</t>
  </si>
  <si>
    <t>Выключатель одноклавишный наружнй проходной IP44 9ВА610-129Б-би)</t>
  </si>
  <si>
    <t>Динрейка 600</t>
  </si>
  <si>
    <t>Дюбель -гвоздь (6L40)200шт</t>
  </si>
  <si>
    <t>Зажим временного заземления SEW20.3</t>
  </si>
  <si>
    <t>Зажим наборный ЗНИ-4 мм2 желто-зеленая</t>
  </si>
  <si>
    <t>Зажим натяжной НСО-6-10</t>
  </si>
  <si>
    <t>Заземляющий проводник ЗП-76а( серия 20.0027 09. 06)</t>
  </si>
  <si>
    <t>Извещатель охранный Рапид 3</t>
  </si>
  <si>
    <t>Кабель КВВГЭнг(А)-LS 4х1,5</t>
  </si>
  <si>
    <t>Кабель-канал 16*16</t>
  </si>
  <si>
    <t>Клипса для гофротрубы Д=32</t>
  </si>
  <si>
    <t>Корпус метал ЩРн-9з-О 36 IP31 (265х310х120)</t>
  </si>
  <si>
    <t>Корпус металлический ЩМП-3-0 74 У2 IP54 (650*500*220)</t>
  </si>
  <si>
    <t>Корпус металлический ЩРн-12з-1 36 УХЛ3 IP31 (265*310*120)</t>
  </si>
  <si>
    <t>Кронштейн Р4</t>
  </si>
  <si>
    <t>Кронштейн Р4  (серия 3.407.1-143.8.61)</t>
  </si>
  <si>
    <t xml:space="preserve">Лента уплотнительная СЭ-ЛУ </t>
  </si>
  <si>
    <t>МХ Трубный хомут ДГ3 с шурупом 3/4 23-28 мм (1шт)</t>
  </si>
  <si>
    <t>Накладка ОГ-9 (серия 3.407.1-143.8.32)</t>
  </si>
  <si>
    <t>Патрон к предохранителю ПТ1,1-10-20-12,5 УЗ</t>
  </si>
  <si>
    <t>Предохранитель токоограничивающий ПКТ101-10-20-31,5 У3</t>
  </si>
  <si>
    <t xml:space="preserve">Профиль ST 41/41/2.5-6 hdg </t>
  </si>
  <si>
    <t>Разрядник РМК-20</t>
  </si>
  <si>
    <t>Розетка наружняя с заземлением IP</t>
  </si>
  <si>
    <t>Розетка РА16-112Б IP44</t>
  </si>
  <si>
    <t>Розетка штепсельная РШ-П-2-0-IP43-02-10/42 У2</t>
  </si>
  <si>
    <t>Саморез 6,3/5,5*185</t>
  </si>
  <si>
    <t>Саморез кровельный 5,5*19</t>
  </si>
  <si>
    <t>Саморез кровельный 6,3/5,5*155</t>
  </si>
  <si>
    <t>Саморез ШСММ П сверло 4.2*25 800шт</t>
  </si>
  <si>
    <t>Скоба КМ-3</t>
  </si>
  <si>
    <t>Траверса ТМ -2</t>
  </si>
  <si>
    <t>Труба 20*2.8 Ст3 сп</t>
  </si>
  <si>
    <t>Трубка гибкая ПНД 16мм с протяжкой черная</t>
  </si>
  <si>
    <t>Узел крепления УК-Н-01</t>
  </si>
  <si>
    <t>Ушко УД 7-16</t>
  </si>
  <si>
    <t>Хомут дюбельный ХД 7х150  (50 шт.)</t>
  </si>
  <si>
    <t>Хомут Х7</t>
  </si>
  <si>
    <t>Хомут Х8</t>
  </si>
  <si>
    <t>Швеллер 8</t>
  </si>
  <si>
    <t>Шина алюминиевая 8х60х4000</t>
  </si>
  <si>
    <t xml:space="preserve">Шина нулевая на DIN-рейку в корпусе 2х7 </t>
  </si>
  <si>
    <t>Шуруп 6,3/5,5*135</t>
  </si>
  <si>
    <t>Муфта ПСтО-10  70/120 (Стандарт)</t>
  </si>
  <si>
    <t>Зажим соединительный MJPT 70(R, Трансэнерго)</t>
  </si>
  <si>
    <t xml:space="preserve">Крюк-гайка </t>
  </si>
  <si>
    <t>Наконечник CPTAU 70</t>
  </si>
  <si>
    <t xml:space="preserve">Болт DIN933 М10*45    </t>
  </si>
  <si>
    <t xml:space="preserve">БОЛТ м8*60 </t>
  </si>
  <si>
    <t xml:space="preserve">Изолятор ШФ -20 Г1       </t>
  </si>
  <si>
    <t xml:space="preserve">Изолятор ШФ-20Г   </t>
  </si>
  <si>
    <t xml:space="preserve">Крепление изолятора КИ1  </t>
  </si>
  <si>
    <t>Крепление изолятора КИ1 (серия Л56-97  13.01)</t>
  </si>
  <si>
    <t>Накладка ОГ-52 (серия Л56-97 04.04)</t>
  </si>
  <si>
    <t>Сжим У 731</t>
  </si>
  <si>
    <t>Анкерный болт  12*60  (91280000322)</t>
  </si>
  <si>
    <t>Анкерный болт с гайкой 6,5*75  (91280000322)</t>
  </si>
  <si>
    <t>Втулка по фланец 0063мм ПЭ100 SDR17 удлиненная  (9950000381)</t>
  </si>
  <si>
    <t>зажим пластиковый 627 VDE 80мм  (2595110012)</t>
  </si>
  <si>
    <t>Замок оцинкованный (для ленты оцинкованной крепление скорлуп) (000003512</t>
  </si>
  <si>
    <t>клемма-зажим КЗ-31 315А  (3645307038)</t>
  </si>
  <si>
    <t>коврик диэлектрический 1000*8000мм (2595110011)</t>
  </si>
  <si>
    <t>контактор КТ 6033 250А 380В  (3424522315)</t>
  </si>
  <si>
    <t>лента оцинкованная 32/30  (для скорлуп)  (91040000344</t>
  </si>
  <si>
    <t>лента оцинкованная 38/30  (для скорлуп)  (91040000344</t>
  </si>
  <si>
    <t>лента оцинкованная 76/30 (для скорлуп)  (91040000344</t>
  </si>
  <si>
    <t>Отвод д.з8 армафол (30)  (5718225513)</t>
  </si>
  <si>
    <t>скорлупа д.38  армафол (40)  (92271001342)</t>
  </si>
  <si>
    <t>м/п</t>
  </si>
  <si>
    <t>скорлупа д.76  армафол (40)  (92271001342)</t>
  </si>
  <si>
    <t xml:space="preserve">труба водосточная бежевый (1014) </t>
  </si>
  <si>
    <t>Кабель АПВБбШв-1 4х70 (3536140431)</t>
  </si>
  <si>
    <t>Кожух для зажимов SP 16 (ENSTO) 3449913228</t>
  </si>
  <si>
    <t>Кронштейн КП-3 (93930000604)</t>
  </si>
  <si>
    <t>Трансформатор силовой ТМГ-400 10/0,4 кВ Y/Zн-11 (3411211060)</t>
  </si>
  <si>
    <t>оповещатель световой "Маяк-12-с   9980002162</t>
  </si>
  <si>
    <t>аккумулятор 26  а/ч  SF1226  4500110044</t>
  </si>
  <si>
    <t>кабель АПвПуг  3*95  92670000008</t>
  </si>
  <si>
    <t>Цепь М6  1415804064</t>
  </si>
  <si>
    <t>кабель ВВГнг-LS 5*25  3522221671</t>
  </si>
  <si>
    <t>металлорукав Ду=50 в ПВХ оболочке  3464833028</t>
  </si>
  <si>
    <t>прокладка  (паронит 65)  91040000032</t>
  </si>
  <si>
    <t>Автоматический выключатель ВА47-100 3п 100А</t>
  </si>
  <si>
    <t>Вставка плавкая ППН-33-100А габ.00С</t>
  </si>
  <si>
    <t>Гидроизоляция "Акватрон-6"</t>
  </si>
  <si>
    <t>Зажим натяжной болтовой НБ-2-6</t>
  </si>
  <si>
    <t>зажим прокалывающий  SLIP12.1</t>
  </si>
  <si>
    <t>Зажим прокалывающий SLIW54</t>
  </si>
  <si>
    <t>Зажим соединительный плашечный ПА-3-2</t>
  </si>
  <si>
    <t>Зажим соединительный плашечный ПС-1-1</t>
  </si>
  <si>
    <t>Зажим соединительный нейтрали MJPT 70 N</t>
  </si>
  <si>
    <t>Заклепка 3,2х12</t>
  </si>
  <si>
    <t>Зажим соединительный MJPT 70</t>
  </si>
  <si>
    <t>Замок</t>
  </si>
  <si>
    <t>Изолятор ШС-10(из закаленного стекла (Е))</t>
  </si>
  <si>
    <t>Кабель АПвБПг 3*70мк/25-10</t>
  </si>
  <si>
    <t>Кабель АПвПуг 3*70 мк/25-10(33х01480 б22, Иркустккабель)</t>
  </si>
  <si>
    <t>Кабель АПвПуг 3*70 мк/25-10(33х01615 б22, Иркустккабель)</t>
  </si>
  <si>
    <t>Кабель АПвБШв 4*120мс(N)-1 (31х01688)</t>
  </si>
  <si>
    <t>Кабель АПвБШв 4*120мс(N)-1 (31х01694)</t>
  </si>
  <si>
    <t>Кабель АПвБШв 4*120мс(N)-1 (31х01696)</t>
  </si>
  <si>
    <t>Кабель АПвБШв 4*120мс(N)-1 (31х01698)</t>
  </si>
  <si>
    <t>Кабель АПвБШв 4*120мс(N)-1 (31х01730)</t>
  </si>
  <si>
    <t>Кабель АПвБШв-1 4х120(31х02011, мс(N), Иркусткабель)</t>
  </si>
  <si>
    <t>Кабель АПвБШв-1 4х120(мс(N), №21806514 Иркусткабель)</t>
  </si>
  <si>
    <t>Ключ к  навесному замку</t>
  </si>
  <si>
    <t>Колпачки КИ-2</t>
  </si>
  <si>
    <t>Кронштейн SO279(ENSTO)</t>
  </si>
  <si>
    <t>Круг 12 ГОСТ2590-2006</t>
  </si>
  <si>
    <t>Круг 12ст. Зпс ГОСТ 2590-2206</t>
  </si>
  <si>
    <t>Круг 16 3пс ГОСТ 2590-2006</t>
  </si>
  <si>
    <t>Круг 19ст. 3пс ГОСТ 2590-2006. ГОСТ 5781-82</t>
  </si>
  <si>
    <t>Круг 8 3пст 535-88</t>
  </si>
  <si>
    <t>Лента с самосхватывающейся мастикой SCT20</t>
  </si>
  <si>
    <t>Масло для смазки цепей</t>
  </si>
  <si>
    <t>Муфта 4КНТn-1-70-120 (2016 год)</t>
  </si>
  <si>
    <t>Муфта ПКВ(Н)тnб 3,35/50 нг- LS(Стандарт) (2017год)</t>
  </si>
  <si>
    <t>Наконечник  CPTAU  16</t>
  </si>
  <si>
    <t>Наконечник CPTA R 95</t>
  </si>
  <si>
    <t>Наконечник медно- алюминиевый ТАМ  35-10-8</t>
  </si>
  <si>
    <t>Наконечник медно- алюминиевый ТАМ  50-10-9</t>
  </si>
  <si>
    <t>Наконечник медно- алюминиевый ТАМ 120-12-14</t>
  </si>
  <si>
    <t>Наконечник медно-алюминиевый DTL-185</t>
  </si>
  <si>
    <t>Наконечник медно-алюминиевый ТАМ 120-12-14</t>
  </si>
  <si>
    <t>Наконечник медно-алюминиевый ТАМ 185</t>
  </si>
  <si>
    <t>Наконечник медно-алюминиевый ТАМ 185-16-19</t>
  </si>
  <si>
    <t>Ограничитель перенапряжения LVA 260-4</t>
  </si>
  <si>
    <t>Провод АС70/11(11х00638 б14, Иркусткабель)</t>
  </si>
  <si>
    <t>Провод ПВС 2*0,75(бух 1,Эксвайер)</t>
  </si>
  <si>
    <t>Провод СИП-4 4х16</t>
  </si>
  <si>
    <t>Провод СИП-4 4х16(К-1208В/14 (кенк),(маркер), Белтелекабель)</t>
  </si>
  <si>
    <t>Провод СИП-4 4х16(К-311В б14,(кенк),(маркер),Белтелекабель)</t>
  </si>
  <si>
    <t>Провод СИП-4 4х35</t>
  </si>
  <si>
    <t xml:space="preserve">Автоматический выключатель ВА 47-100 1п. 100А.
</t>
  </si>
  <si>
    <t xml:space="preserve">Автоматический выключатель ВА 47-100 1Р 40А (С)
</t>
  </si>
  <si>
    <t>Автоматический выключатель ВА-101 1п 2А х-ка С 4,5кА</t>
  </si>
  <si>
    <t>Автоматический выключатель ВА57-39-34 400А</t>
  </si>
  <si>
    <t>Воздуховод гибкий неизолированный АЛ 102*10</t>
  </si>
  <si>
    <t>Держатель проводника ДПУ-30ГЦ-01</t>
  </si>
  <si>
    <t>Диск отрезной 230х2,5х22</t>
  </si>
  <si>
    <t>Зажим аппаратный  АШМ-27-1</t>
  </si>
  <si>
    <t>Изолятор ЛК-120/35 Г4</t>
  </si>
  <si>
    <t xml:space="preserve">Кабель АВВГ 4х50 (б 14(1), ок (N) -0,66, Алюр)
</t>
  </si>
  <si>
    <t>Кабель АВВГ 4х50 (б 14(2), ок (N) -0,66, Алюр)</t>
  </si>
  <si>
    <t>Муфта 3СТП-10-70-120</t>
  </si>
  <si>
    <t>Муфта оптическая тупиковая МТОК-А1/216-1КТ3645-К-77</t>
  </si>
  <si>
    <t>Траверса ТМ-3</t>
  </si>
  <si>
    <t>Труба медная 42*2,5</t>
  </si>
  <si>
    <t>Труба медная 35*2</t>
  </si>
  <si>
    <t>Вставка плавкая ПН2-100-63А (медь)</t>
  </si>
  <si>
    <t>Болт М16х40</t>
  </si>
  <si>
    <t>Болт М16х50</t>
  </si>
  <si>
    <t>Болт М16x80</t>
  </si>
  <si>
    <t>Вставка плавкая ПН2-250-100А УХЛ 3</t>
  </si>
  <si>
    <t>Вставка плавкая ПН2-400-400А УХЛ3</t>
  </si>
  <si>
    <t>Вязка спиральная ВС 35/50,2</t>
  </si>
  <si>
    <t>Гайка М16 оцинкованная</t>
  </si>
  <si>
    <t>Зажим аппаратный А1А-70(Т)</t>
  </si>
  <si>
    <t>Звено промежуточное ПРТ-7-1</t>
  </si>
  <si>
    <t>Контакт к предохранителю К02-10 У1</t>
  </si>
  <si>
    <t>Кронштейн Р-4</t>
  </si>
  <si>
    <t>Кронштейн РА-4</t>
  </si>
  <si>
    <t>Наконечник медный Т150</t>
  </si>
  <si>
    <t>Траверса ТМ-68 (серия Л57-97.01.01)</t>
  </si>
  <si>
    <t>Траверса ТМ-80 (серия 20.0027 11.02)</t>
  </si>
  <si>
    <t>Труба 159*4,5 СтЗпс Гост 10704-91,10705-80</t>
  </si>
  <si>
    <t>Шайба гроверная М12 (кг)</t>
  </si>
  <si>
    <t>Шайба М8 (кг)</t>
  </si>
  <si>
    <t>Шайба М10 усиленная оцинк.</t>
  </si>
  <si>
    <t>Шайба М20</t>
  </si>
  <si>
    <t>Шайба М6*</t>
  </si>
  <si>
    <t>Шина алюминиевая 3х30х4000</t>
  </si>
  <si>
    <t>Шина алюминиевая 4х50х3000</t>
  </si>
  <si>
    <t>Шина алюминиевая 8х80х4000 (м)</t>
  </si>
  <si>
    <t>Ящик ЯТП-0,63  220/12В</t>
  </si>
  <si>
    <t>Гофротруба ПВХ 63мм с зондом</t>
  </si>
  <si>
    <t>Металлический крючок 6х65 круглый</t>
  </si>
  <si>
    <t>Металлический крючок 6х65 полукруглый</t>
  </si>
  <si>
    <t>Аккумулятор 5Н-АА2000В</t>
  </si>
  <si>
    <t>Аккумулятор АР1.3-6</t>
  </si>
  <si>
    <t>Антенна телевизионная</t>
  </si>
  <si>
    <t>Выключатель настенный наружный (белый)</t>
  </si>
  <si>
    <t>Гофротруба ПВХ 50мм с зондом</t>
  </si>
  <si>
    <t>Зажим ответвительный SL4.26</t>
  </si>
  <si>
    <t>Зажим соединительный CIL9.68</t>
  </si>
  <si>
    <t>Заземление переносное ПЗРУ-2Н</t>
  </si>
  <si>
    <t>защитный кожух SO278</t>
  </si>
  <si>
    <t>Кабель АВБбШв -1 4х25(У-2347/12,мс.Белтелекабель)</t>
  </si>
  <si>
    <t>Ключ рожковый 30х32</t>
  </si>
  <si>
    <t>Кнопка выхода В-21</t>
  </si>
  <si>
    <t>Колесо аппаратное с площадкой 75*21 мм</t>
  </si>
  <si>
    <t>Костюм "Механик"</t>
  </si>
  <si>
    <t>Костюм муж. утепл. "Зима" /куртка,полукомбинезон/</t>
  </si>
  <si>
    <t>Крюк SOT 29.10</t>
  </si>
  <si>
    <t>Куртка женская зимняя "Ладога"</t>
  </si>
  <si>
    <t>Куртка мужская зимняя "Байкал-2"</t>
  </si>
  <si>
    <t>Лоток Л1-8</t>
  </si>
  <si>
    <t>Муфта концевая HOTW1.2402L</t>
  </si>
  <si>
    <t>Напильник круглый 200мм (d4мм)</t>
  </si>
  <si>
    <t>Ограничитель перенапряжения ОПН-6/7,2-10/650(II) УХЛ1</t>
  </si>
  <si>
    <t>Ограничитель перенапряжения ОПНп-10/12-10/650 УХЛ1  (Сев.)</t>
  </si>
  <si>
    <t>Опора неподвижная хомутовая ТС-659.00.00.05 СБ d=57</t>
  </si>
  <si>
    <t>Опора скользящая 100-ТС-623.000.06 СБ 108,89  сер. 5.903-13 вып. 8-95</t>
  </si>
  <si>
    <t>Отвертка 8*175</t>
  </si>
  <si>
    <t>Плащ "Посейдон"</t>
  </si>
  <si>
    <t>Полукомбинезон мужской "Байкал-2" для защиты от пониженных температур</t>
  </si>
  <si>
    <t>Предохранитель токоограничивающий ПКТ102-10-40-40 У3</t>
  </si>
  <si>
    <t>Провод АС 120/27, тн</t>
  </si>
  <si>
    <t>Провод ПВЗ 1*0,5 (бух (100м))</t>
  </si>
  <si>
    <t>Провод ПВЗ 1х4 белый (бух 1)</t>
  </si>
  <si>
    <t>Прокладка из листовой стали для неподвижных опор 10х30х30</t>
  </si>
  <si>
    <t>Профиль направляющий ПН-100/40 3м</t>
  </si>
  <si>
    <t>Строп УСК1-5,0 L=3,0</t>
  </si>
  <si>
    <t>Термоусаживающаяся трубка ТУТ120/60</t>
  </si>
  <si>
    <t>Траверса ТМ-15 (серия 3.407.1-143.8.15)</t>
  </si>
  <si>
    <t>Траверса ТМ-83 (серия 20.0027 19.01)</t>
  </si>
  <si>
    <t>Тягоомер ТмМП (100М1-0,5 кПа-1,5-УЗ)</t>
  </si>
  <si>
    <t>Фундамент под ограду</t>
  </si>
  <si>
    <t>Анкерный болт с гайкой 8х100</t>
  </si>
  <si>
    <t>Зажим натяжной  НСО-6-10,6/11,6</t>
  </si>
  <si>
    <t>Зажим ответвлительный ОА-70-1</t>
  </si>
  <si>
    <t>Кабель ВВГнг(А)-LS 4х4 (бух10,(N)-0,66</t>
  </si>
  <si>
    <t>Клипса</t>
  </si>
  <si>
    <t>Колпачок КП-22</t>
  </si>
  <si>
    <t>Автоматический выключатель ВА53-41-341830 630А 690АС НР230АС/220DC ПЭ230АС УХЛ3</t>
  </si>
  <si>
    <t>Амперметр Э42700 150/5</t>
  </si>
  <si>
    <t>Анкер-гайка КТ 16х065</t>
  </si>
  <si>
    <t>Арматура светодиодная СКЛ-14-Б-2-220</t>
  </si>
  <si>
    <t>Бирка маркировочная для ЗНИ</t>
  </si>
  <si>
    <t>Вентилятор ВКР 6,3-О-С-1,5/1000-У1</t>
  </si>
  <si>
    <t>Вентилятор крышный</t>
  </si>
  <si>
    <t>Винт М5х12</t>
  </si>
  <si>
    <t>Вставка плавкая ПН2-630-400А У1</t>
  </si>
  <si>
    <t>Вставка плавкая ППН-33-Х0-00 УХЛ3 40А габ. 0</t>
  </si>
  <si>
    <t>Вставка плавкая ППН-33-Х0-00 УХЛ3 4А габ. 00</t>
  </si>
  <si>
    <t>Вставка плавкая ППН-35-Х0-00 УХЛ3 10А габ.1</t>
  </si>
  <si>
    <t>Вставка плавкая ППН-35-Х0-00 УХЛ3 20А габ. 1</t>
  </si>
  <si>
    <t>Вставка плавкая ППН-35-Х0-00 УХЛ3 32А габ. 1</t>
  </si>
  <si>
    <t>Вставка плавкая ППН-35-Х0-00 УХЛ3 4А габ. 1</t>
  </si>
  <si>
    <t>Вставка плавкая ППН-35-Х0-00 УХЛ3 8А габ.1</t>
  </si>
  <si>
    <t>Гвозди 1,8х32</t>
  </si>
  <si>
    <t>Держатель для бумаги</t>
  </si>
  <si>
    <t>Дефлектор Д110</t>
  </si>
  <si>
    <t>Дефлектор Д110 ALIPAI (коньковая труба 310мм)</t>
  </si>
  <si>
    <t>Дюбель рамный</t>
  </si>
  <si>
    <t>Дюбель-гвоздь 4,5*50</t>
  </si>
  <si>
    <t>Зажим натяжной НК-1-1</t>
  </si>
  <si>
    <t>Зажим натяжной НКК-2-1</t>
  </si>
  <si>
    <t>Зажим соединительный плашечный ПС-3-1</t>
  </si>
  <si>
    <t>Кабель RS-232 iRZ</t>
  </si>
  <si>
    <t>Киловольтметр Э42703 КВ 0-12,5  10000/100  50 1,5В 00.</t>
  </si>
  <si>
    <t>Клемма c размыкателем SAKTR 4 (1255750000)</t>
  </si>
  <si>
    <t>Клемма измерительная с размыкателем PTD 6/10/STB</t>
  </si>
  <si>
    <t>Кнопка КЕ-011-У2-исп.3 (красн) 2р</t>
  </si>
  <si>
    <t>Кнопка КЕ-012-У2-исп.4 (красн) 1з+3р</t>
  </si>
  <si>
    <t>Кнопка управления двойная LAY5-BW8465  I-0 с подсветкой 240В</t>
  </si>
  <si>
    <t>Комплект заземления SE 15</t>
  </si>
  <si>
    <t>Комплект заземляющего зажима SE 15</t>
  </si>
  <si>
    <t>Контроллер электронной карточки</t>
  </si>
  <si>
    <t>Конфорка d-180</t>
  </si>
  <si>
    <t>Крышка торцевая  SAKAP 2.5-4 (1129460000)</t>
  </si>
  <si>
    <t>Лампа R50 40 Вт</t>
  </si>
  <si>
    <t>Лампа ЛОН 500 Е40</t>
  </si>
  <si>
    <t>Металлорукав Dу=10</t>
  </si>
  <si>
    <t>Металлорукав Dу=10  в ПВХ оболочке</t>
  </si>
  <si>
    <t>Механизм счета оборотов МСО-66</t>
  </si>
  <si>
    <t>Модуль сигнальных контактов для ВМ63</t>
  </si>
  <si>
    <t>Муфта концевая РКВРО-35-6</t>
  </si>
  <si>
    <t>Муфта СПтп-10 150/240</t>
  </si>
  <si>
    <t>Муфта СПтп-10 35/50</t>
  </si>
  <si>
    <t>Насос механический AIKEN MDP 00001</t>
  </si>
  <si>
    <t>Патрон Е-27 настенный</t>
  </si>
  <si>
    <t>Патрон Е-27 подвесной</t>
  </si>
  <si>
    <t>Патрон к предохранителю ПТ1.3-10-100-12,5 У3</t>
  </si>
  <si>
    <t>Патрон к предохранителю ПТ1.3-6-50-20 У3</t>
  </si>
  <si>
    <t>переходной прокалывающий зажим SM6.21</t>
  </si>
  <si>
    <t>Пластина</t>
  </si>
  <si>
    <t>Приспособление для временного заземления ST208.1</t>
  </si>
  <si>
    <t>Провод АПВ 1х50 (м)</t>
  </si>
  <si>
    <t>Провод АС16/2,7</t>
  </si>
  <si>
    <t>Проволока</t>
  </si>
  <si>
    <t>Прожектор галогеновый Navigator 500 ВТ</t>
  </si>
  <si>
    <t>Пускатель ПМ12-040150 УХЛ4 220В</t>
  </si>
  <si>
    <t>Раствор аммиака</t>
  </si>
  <si>
    <t>Реле миниатюрное силовое Finder 56.44.9.110.0000</t>
  </si>
  <si>
    <t>Реле тепловое РТИ 1316 9-13А</t>
  </si>
  <si>
    <t>Трансформатор напряжения ЗНОЛ.06-6 У3; 6000/3,100/3,100/3; 0,5</t>
  </si>
  <si>
    <t>Трансформатор тока ТОЛ-СЭЩ-10-11-0,5/10Р-1000/5 У2</t>
  </si>
  <si>
    <t>Трансформатор тока ТПЛ-10-М-0,5/10р-30/5 У2</t>
  </si>
  <si>
    <t>Трубка индикатор</t>
  </si>
  <si>
    <t>Трубка ТВ-40 Д=16</t>
  </si>
  <si>
    <t>Трубка ТУТ 4/2 (белая)</t>
  </si>
  <si>
    <t>Устройство "Орион-2С"</t>
  </si>
  <si>
    <t>Шуруп универсальный  цинк</t>
  </si>
  <si>
    <t>Щетка для чистки</t>
  </si>
  <si>
    <t>Электромагнит ЭД-10102 380В</t>
  </si>
  <si>
    <t>Электроприбор отопительный ЭПО-6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</si>
</sst>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0;[Red]\-0.000"/>
    <numFmt numFmtId="174" formatCode="0.00;[Red]\-0.00"/>
    <numFmt numFmtId="175" formatCode="#,##0.000"/>
    <numFmt numFmtId="176" formatCode="0.0;[Red]\-0.0"/>
    <numFmt numFmtId="177" formatCode="0.0000;[Red]\-0.0000"/>
    <numFmt numFmtId="178" formatCode="#,##0.0;[Red]\-#,##0.0"/>
    <numFmt numFmtId="179" formatCode="[$-FC19]d\ mmmm\ yyyy\ &quot;г.&quot;"/>
    <numFmt numFmtId="180" formatCode="#,##0.0"/>
    <numFmt numFmtId="181" formatCode="#,##0_р_."/>
    <numFmt numFmtId="182" formatCode="mmm/yyyy"/>
    <numFmt numFmtId="183" formatCode="0.000"/>
    <numFmt numFmtId="184" formatCode="_(* #,##0.00_);_(* \(#,##0.00\);_(* &quot;-&quot;??_);_(@_)"/>
    <numFmt numFmtId="185" formatCode="#,##0.00_р_."/>
    <numFmt numFmtId="186" formatCode="0.0"/>
    <numFmt numFmtId="187" formatCode="0.00000"/>
    <numFmt numFmtId="188" formatCode="#,##0.00&quot;р.&quot;"/>
    <numFmt numFmtId="189" formatCode="#,##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.000_р_.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#,##0.000;[Red]\-#,##0.000"/>
    <numFmt numFmtId="201" formatCode="0;[Red]\-0"/>
    <numFmt numFmtId="202" formatCode="#,##0.00_ ;[Red]\-#,##0.00\ "/>
    <numFmt numFmtId="203" formatCode="0.000000"/>
    <numFmt numFmtId="204" formatCode="0.0%"/>
    <numFmt numFmtId="205" formatCode="000000"/>
    <numFmt numFmtId="206" formatCode="#,###.00"/>
    <numFmt numFmtId="207" formatCode="_-* #,##0.000_р_._-;\-* #,##0.000_р_._-;_-* &quot;-&quot;??_р_._-;_-@_-"/>
    <numFmt numFmtId="208" formatCode="dd/mm/yy"/>
    <numFmt numFmtId="209" formatCode="#,##0.0_р_."/>
    <numFmt numFmtId="210" formatCode="0.00_ ;[Red]\-0.00\ "/>
    <numFmt numFmtId="211" formatCode="[$-419]mmmm\ yyyy;@"/>
    <numFmt numFmtId="212" formatCode="dd/mm/yy;@"/>
    <numFmt numFmtId="213" formatCode="[$-419]mmmm;@"/>
    <numFmt numFmtId="214" formatCode="0&quot; &quot;"/>
    <numFmt numFmtId="215" formatCode="#,##0.000_ ;\-#,##0.000\ "/>
    <numFmt numFmtId="216" formatCode="0.000%"/>
    <numFmt numFmtId="217" formatCode="d/m/yy;@"/>
    <numFmt numFmtId="218" formatCode="#,##0.00\ _₽"/>
    <numFmt numFmtId="219" formatCode="#,##0.00;[Red]#,##0.00"/>
    <numFmt numFmtId="220" formatCode="0.00_ ;\-0.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71" applyNumberFormat="1" applyFont="1" applyFill="1" applyBorder="1" applyAlignment="1">
      <alignment horizontal="center" vertical="center" wrapText="1"/>
      <protection/>
    </xf>
    <xf numFmtId="0" fontId="9" fillId="0" borderId="0" xfId="75" applyFont="1" applyFill="1">
      <alignment horizontal="left"/>
      <protection/>
    </xf>
    <xf numFmtId="0" fontId="9" fillId="0" borderId="0" xfId="75" applyFont="1" applyFill="1" applyAlignment="1">
      <alignment/>
      <protection/>
    </xf>
    <xf numFmtId="0" fontId="9" fillId="0" borderId="10" xfId="75" applyFont="1" applyFill="1" applyBorder="1" applyAlignment="1">
      <alignment/>
      <protection/>
    </xf>
    <xf numFmtId="0" fontId="5" fillId="0" borderId="10" xfId="75" applyNumberFormat="1" applyFont="1" applyFill="1" applyBorder="1" applyAlignment="1">
      <alignment vertical="center"/>
      <protection/>
    </xf>
    <xf numFmtId="0" fontId="5" fillId="0" borderId="0" xfId="75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74" applyFont="1" applyFill="1" applyBorder="1" applyAlignment="1">
      <alignment horizontal="left" vertical="top" wrapText="1"/>
      <protection/>
    </xf>
    <xf numFmtId="0" fontId="11" fillId="0" borderId="10" xfId="7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NumberFormat="1" applyFont="1" applyFill="1" applyBorder="1" applyAlignment="1">
      <alignment horizontal="center" vertical="center" wrapText="1"/>
      <protection/>
    </xf>
    <xf numFmtId="168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10" xfId="7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vertical="center"/>
    </xf>
    <xf numFmtId="0" fontId="9" fillId="0" borderId="0" xfId="75" applyFont="1" applyFill="1" applyAlignment="1">
      <alignment wrapText="1"/>
      <protection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5" fillId="0" borderId="0" xfId="0" applyNumberFormat="1" applyFont="1" applyFill="1" applyAlignment="1">
      <alignment horizontal="left" wrapText="1"/>
    </xf>
    <xf numFmtId="189" fontId="5" fillId="0" borderId="0" xfId="0" applyNumberFormat="1" applyFont="1" applyFill="1" applyAlignment="1">
      <alignment horizontal="center" vertical="center"/>
    </xf>
    <xf numFmtId="189" fontId="5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0" xfId="74" applyFont="1" applyFill="1" applyBorder="1" applyAlignment="1">
      <alignment horizontal="left" vertical="top" wrapText="1"/>
      <protection/>
    </xf>
    <xf numFmtId="0" fontId="6" fillId="0" borderId="10" xfId="74" applyFont="1" applyFill="1" applyBorder="1" applyAlignment="1">
      <alignment horizontal="center" vertical="center"/>
      <protection/>
    </xf>
    <xf numFmtId="3" fontId="6" fillId="0" borderId="10" xfId="74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89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3" fontId="11" fillId="0" borderId="10" xfId="74" applyNumberFormat="1" applyFont="1" applyFill="1" applyBorder="1" applyAlignment="1">
      <alignment horizontal="center" vertical="center"/>
      <protection/>
    </xf>
    <xf numFmtId="3" fontId="5" fillId="0" borderId="10" xfId="7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75" applyFont="1" applyFill="1" applyBorder="1" applyAlignment="1">
      <alignment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75" applyNumberFormat="1" applyFont="1" applyFill="1" applyBorder="1" applyAlignment="1">
      <alignment horizontal="center" vertical="center"/>
      <protection/>
    </xf>
    <xf numFmtId="0" fontId="5" fillId="0" borderId="0" xfId="75" applyNumberFormat="1" applyFont="1" applyFill="1" applyBorder="1" applyAlignment="1">
      <alignment vertical="center"/>
      <protection/>
    </xf>
    <xf numFmtId="0" fontId="0" fillId="0" borderId="10" xfId="75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71" applyFont="1" applyFill="1" applyBorder="1" applyAlignment="1">
      <alignment horizontal="center" vertical="center" wrapText="1"/>
      <protection/>
    </xf>
    <xf numFmtId="0" fontId="5" fillId="33" borderId="10" xfId="71" applyNumberFormat="1" applyFont="1" applyFill="1" applyBorder="1" applyAlignment="1">
      <alignment horizontal="center" vertical="center" wrapText="1"/>
      <protection/>
    </xf>
    <xf numFmtId="185" fontId="5" fillId="33" borderId="10" xfId="71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11" fillId="33" borderId="10" xfId="74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71" applyNumberFormat="1" applyFont="1" applyFill="1" applyBorder="1" applyAlignment="1">
      <alignment horizontal="center" vertical="center" wrapText="1"/>
      <protection/>
    </xf>
    <xf numFmtId="4" fontId="11" fillId="33" borderId="10" xfId="74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41" fillId="35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1" fillId="35" borderId="15" xfId="0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1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NumberFormat="1" applyFont="1" applyFill="1" applyAlignment="1">
      <alignment horizontal="center"/>
    </xf>
    <xf numFmtId="0" fontId="41" fillId="35" borderId="16" xfId="0" applyNumberFormat="1" applyFont="1" applyFill="1" applyBorder="1" applyAlignment="1">
      <alignment horizontal="center"/>
    </xf>
    <xf numFmtId="0" fontId="41" fillId="35" borderId="16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8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14" fillId="35" borderId="10" xfId="57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4" xfId="57" applyFont="1" applyFill="1" applyBorder="1" applyAlignment="1">
      <alignment horizontal="center" vertical="center" wrapText="1"/>
      <protection/>
    </xf>
    <xf numFmtId="0" fontId="13" fillId="35" borderId="19" xfId="0" applyFont="1" applyFill="1" applyBorder="1" applyAlignment="1">
      <alignment horizontal="center" vertical="center" wrapText="1"/>
    </xf>
    <xf numFmtId="0" fontId="14" fillId="35" borderId="10" xfId="43" applyFont="1" applyFill="1" applyBorder="1" applyAlignment="1" applyProtection="1">
      <alignment horizontal="left" vertical="center" wrapText="1"/>
      <protection/>
    </xf>
    <xf numFmtId="0" fontId="41" fillId="35" borderId="10" xfId="0" applyFont="1" applyFill="1" applyBorder="1" applyAlignment="1">
      <alignment/>
    </xf>
    <xf numFmtId="0" fontId="14" fillId="35" borderId="10" xfId="44" applyFont="1" applyFill="1" applyBorder="1" applyAlignment="1">
      <alignment horizontal="left" vertical="center" wrapText="1"/>
    </xf>
    <xf numFmtId="175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73" applyFont="1" applyFill="1" applyBorder="1" applyAlignment="1">
      <alignment horizontal="left" vertical="center" wrapText="1"/>
      <protection/>
    </xf>
    <xf numFmtId="4" fontId="14" fillId="35" borderId="10" xfId="0" applyNumberFormat="1" applyFont="1" applyFill="1" applyBorder="1" applyAlignment="1">
      <alignment horizontal="center" vertical="center" wrapText="1"/>
    </xf>
    <xf numFmtId="175" fontId="14" fillId="35" borderId="10" xfId="0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4" fillId="35" borderId="20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14" fillId="35" borderId="14" xfId="57" applyFont="1" applyFill="1" applyBorder="1" applyAlignment="1">
      <alignment horizontal="left" vertical="center" wrapText="1"/>
      <protection/>
    </xf>
    <xf numFmtId="0" fontId="14" fillId="35" borderId="10" xfId="44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66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top" wrapText="1"/>
    </xf>
    <xf numFmtId="0" fontId="14" fillId="35" borderId="10" xfId="72" applyFont="1" applyFill="1" applyBorder="1" applyAlignment="1">
      <alignment horizontal="center" vertical="center" wrapText="1"/>
      <protection/>
    </xf>
    <xf numFmtId="0" fontId="14" fillId="35" borderId="10" xfId="64" applyFont="1" applyFill="1" applyBorder="1" applyAlignment="1">
      <alignment horizontal="left" vertical="center" wrapText="1"/>
      <protection/>
    </xf>
    <xf numFmtId="0" fontId="66" fillId="36" borderId="10" xfId="57" applyFont="1" applyFill="1" applyBorder="1" applyAlignment="1">
      <alignment horizontal="left" vertical="center" wrapText="1"/>
      <protection/>
    </xf>
    <xf numFmtId="0" fontId="13" fillId="35" borderId="14" xfId="57" applyFont="1" applyFill="1" applyBorder="1" applyAlignment="1">
      <alignment horizontal="left" vertical="center" wrapText="1"/>
      <protection/>
    </xf>
    <xf numFmtId="0" fontId="14" fillId="35" borderId="10" xfId="70" applyFont="1" applyFill="1" applyBorder="1" applyAlignment="1">
      <alignment horizontal="left" vertical="center" wrapText="1"/>
      <protection/>
    </xf>
    <xf numFmtId="0" fontId="14" fillId="35" borderId="10" xfId="45" applyFont="1" applyFill="1" applyBorder="1" applyAlignment="1">
      <alignment horizontal="left" vertical="center" wrapText="1"/>
    </xf>
    <xf numFmtId="0" fontId="13" fillId="35" borderId="10" xfId="61" applyFont="1" applyFill="1" applyBorder="1" applyAlignment="1">
      <alignment horizontal="center" vertical="center" wrapText="1"/>
      <protection/>
    </xf>
    <xf numFmtId="0" fontId="13" fillId="35" borderId="14" xfId="61" applyFont="1" applyFill="1" applyBorder="1" applyAlignment="1">
      <alignment horizontal="center" vertical="center" wrapText="1"/>
      <protection/>
    </xf>
    <xf numFmtId="0" fontId="13" fillId="35" borderId="10" xfId="61" applyFont="1" applyFill="1" applyBorder="1" applyAlignment="1">
      <alignment horizontal="left" vertical="center" wrapText="1"/>
      <protection/>
    </xf>
    <xf numFmtId="0" fontId="13" fillId="35" borderId="20" xfId="57" applyFont="1" applyFill="1" applyBorder="1" applyAlignment="1">
      <alignment horizontal="left" vertical="center" wrapText="1"/>
      <protection/>
    </xf>
    <xf numFmtId="0" fontId="13" fillId="35" borderId="14" xfId="61" applyFont="1" applyFill="1" applyBorder="1" applyAlignment="1">
      <alignment horizontal="left" vertical="center" wrapText="1"/>
      <protection/>
    </xf>
    <xf numFmtId="0" fontId="14" fillId="35" borderId="14" xfId="44" applyFont="1" applyFill="1" applyBorder="1" applyAlignment="1">
      <alignment horizontal="left" vertical="center" wrapText="1"/>
    </xf>
    <xf numFmtId="175" fontId="14" fillId="35" borderId="10" xfId="64" applyNumberFormat="1" applyFont="1" applyFill="1" applyBorder="1" applyAlignment="1">
      <alignment horizontal="center" vertical="center" wrapText="1"/>
      <protection/>
    </xf>
    <xf numFmtId="0" fontId="14" fillId="35" borderId="10" xfId="64" applyFont="1" applyFill="1" applyBorder="1" applyAlignment="1">
      <alignment horizontal="center" vertical="center" wrapText="1"/>
      <protection/>
    </xf>
    <xf numFmtId="175" fontId="14" fillId="35" borderId="10" xfId="64" applyNumberFormat="1" applyFont="1" applyFill="1" applyBorder="1" applyAlignment="1">
      <alignment horizontal="center" vertical="center"/>
      <protection/>
    </xf>
    <xf numFmtId="0" fontId="14" fillId="35" borderId="10" xfId="72" applyFont="1" applyFill="1" applyBorder="1" applyAlignment="1">
      <alignment horizontal="left" vertical="center" wrapText="1"/>
      <protection/>
    </xf>
    <xf numFmtId="0" fontId="14" fillId="35" borderId="14" xfId="64" applyFont="1" applyFill="1" applyBorder="1" applyAlignment="1">
      <alignment horizontal="left" vertical="center" wrapText="1"/>
      <protection/>
    </xf>
    <xf numFmtId="0" fontId="14" fillId="35" borderId="14" xfId="64" applyFont="1" applyFill="1" applyBorder="1" applyAlignment="1">
      <alignment horizontal="center" vertical="center" wrapText="1"/>
      <protection/>
    </xf>
    <xf numFmtId="0" fontId="14" fillId="35" borderId="20" xfId="64" applyFont="1" applyFill="1" applyBorder="1" applyAlignment="1">
      <alignment horizontal="left" vertical="center" wrapText="1"/>
      <protection/>
    </xf>
    <xf numFmtId="0" fontId="13" fillId="35" borderId="20" xfId="61" applyFont="1" applyFill="1" applyBorder="1" applyAlignment="1">
      <alignment horizontal="left" vertical="center" wrapText="1"/>
      <protection/>
    </xf>
    <xf numFmtId="0" fontId="14" fillId="35" borderId="22" xfId="0" applyFont="1" applyFill="1" applyBorder="1" applyAlignment="1">
      <alignment horizontal="left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218" fontId="14" fillId="35" borderId="10" xfId="0" applyNumberFormat="1" applyFont="1" applyFill="1" applyBorder="1" applyAlignment="1">
      <alignment horizontal="left" vertical="center" wrapText="1"/>
    </xf>
    <xf numFmtId="218" fontId="13" fillId="35" borderId="10" xfId="0" applyNumberFormat="1" applyFont="1" applyFill="1" applyBorder="1" applyAlignment="1">
      <alignment horizontal="center" vertical="center" wrapText="1"/>
    </xf>
    <xf numFmtId="218" fontId="14" fillId="35" borderId="10" xfId="64" applyNumberFormat="1" applyFont="1" applyFill="1" applyBorder="1" applyAlignment="1">
      <alignment horizontal="center" vertical="center" wrapText="1"/>
      <protection/>
    </xf>
    <xf numFmtId="218" fontId="14" fillId="35" borderId="10" xfId="64" applyNumberFormat="1" applyFont="1" applyFill="1" applyBorder="1" applyAlignment="1">
      <alignment horizontal="left" vertical="center" wrapText="1"/>
      <protection/>
    </xf>
    <xf numFmtId="218" fontId="13" fillId="35" borderId="10" xfId="61" applyNumberFormat="1" applyFont="1" applyFill="1" applyBorder="1" applyAlignment="1">
      <alignment horizontal="center" vertical="center" wrapText="1"/>
      <protection/>
    </xf>
    <xf numFmtId="0" fontId="66" fillId="35" borderId="10" xfId="57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left" vertical="center" wrapText="1"/>
      <protection/>
    </xf>
    <xf numFmtId="0" fontId="66" fillId="35" borderId="10" xfId="57" applyFont="1" applyFill="1" applyBorder="1" applyAlignment="1">
      <alignment horizontal="left" vertical="center" wrapText="1"/>
      <protection/>
    </xf>
    <xf numFmtId="218" fontId="13" fillId="35" borderId="10" xfId="57" applyNumberFormat="1" applyFont="1" applyFill="1" applyBorder="1" applyAlignment="1">
      <alignment horizontal="left" vertical="center" wrapText="1"/>
      <protection/>
    </xf>
    <xf numFmtId="218" fontId="14" fillId="35" borderId="14" xfId="64" applyNumberFormat="1" applyFont="1" applyFill="1" applyBorder="1" applyAlignment="1">
      <alignment horizontal="left" vertical="center" wrapText="1"/>
      <protection/>
    </xf>
    <xf numFmtId="0" fontId="14" fillId="35" borderId="10" xfId="64" applyFont="1" applyFill="1" applyBorder="1" applyAlignment="1">
      <alignment horizontal="center" vertical="center"/>
      <protection/>
    </xf>
    <xf numFmtId="183" fontId="13" fillId="35" borderId="10" xfId="0" applyNumberFormat="1" applyFont="1" applyFill="1" applyBorder="1" applyAlignment="1">
      <alignment horizontal="center" vertical="center" wrapText="1"/>
    </xf>
    <xf numFmtId="183" fontId="13" fillId="35" borderId="10" xfId="61" applyNumberFormat="1" applyFont="1" applyFill="1" applyBorder="1" applyAlignment="1">
      <alignment horizontal="center" vertical="center" wrapText="1"/>
      <protection/>
    </xf>
    <xf numFmtId="183" fontId="14" fillId="35" borderId="10" xfId="64" applyNumberFormat="1" applyFont="1" applyFill="1" applyBorder="1" applyAlignment="1">
      <alignment horizontal="center" vertical="center" wrapText="1"/>
      <protection/>
    </xf>
    <xf numFmtId="183" fontId="14" fillId="35" borderId="10" xfId="64" applyNumberFormat="1" applyFont="1" applyFill="1" applyBorder="1" applyAlignment="1">
      <alignment horizontal="center" vertical="center"/>
      <protection/>
    </xf>
    <xf numFmtId="0" fontId="14" fillId="35" borderId="10" xfId="59" applyFont="1" applyFill="1" applyBorder="1" applyAlignment="1">
      <alignment horizontal="center" vertical="center" wrapText="1"/>
      <protection/>
    </xf>
    <xf numFmtId="0" fontId="14" fillId="35" borderId="10" xfId="61" applyFont="1" applyFill="1" applyBorder="1" applyAlignment="1">
      <alignment horizontal="left" vertical="center" wrapText="1"/>
      <protection/>
    </xf>
    <xf numFmtId="0" fontId="66" fillId="35" borderId="14" xfId="57" applyFont="1" applyFill="1" applyBorder="1" applyAlignment="1">
      <alignment horizontal="left" vertical="center" wrapText="1"/>
      <protection/>
    </xf>
    <xf numFmtId="1" fontId="13" fillId="35" borderId="10" xfId="57" applyNumberFormat="1" applyFont="1" applyFill="1" applyBorder="1" applyAlignment="1">
      <alignment horizontal="center" vertical="center" wrapText="1"/>
      <protection/>
    </xf>
    <xf numFmtId="1" fontId="14" fillId="35" borderId="10" xfId="0" applyNumberFormat="1" applyFont="1" applyFill="1" applyBorder="1" applyAlignment="1">
      <alignment horizontal="center" vertical="center" wrapText="1"/>
    </xf>
    <xf numFmtId="1" fontId="14" fillId="35" borderId="10" xfId="64" applyNumberFormat="1" applyFont="1" applyFill="1" applyBorder="1" applyAlignment="1">
      <alignment horizontal="center" vertical="center" wrapText="1"/>
      <protection/>
    </xf>
    <xf numFmtId="1" fontId="14" fillId="35" borderId="10" xfId="64" applyNumberFormat="1" applyFont="1" applyFill="1" applyBorder="1" applyAlignment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86" applyNumberFormat="1" applyFont="1" applyFill="1" applyBorder="1" applyAlignment="1">
      <alignment horizontal="center" vertical="center" wrapText="1"/>
    </xf>
    <xf numFmtId="0" fontId="14" fillId="35" borderId="14" xfId="64" applyFont="1" applyFill="1" applyBorder="1" applyAlignment="1">
      <alignment horizontal="center" vertical="center"/>
      <protection/>
    </xf>
    <xf numFmtId="0" fontId="66" fillId="35" borderId="14" xfId="57" applyFont="1" applyFill="1" applyBorder="1" applyAlignment="1">
      <alignment horizontal="center" vertical="center" wrapText="1"/>
      <protection/>
    </xf>
    <xf numFmtId="0" fontId="13" fillId="35" borderId="14" xfId="0" applyFont="1" applyFill="1" applyBorder="1" applyAlignment="1">
      <alignment horizontal="left" vertical="center" wrapText="1"/>
    </xf>
    <xf numFmtId="183" fontId="14" fillId="35" borderId="10" xfId="0" applyNumberFormat="1" applyFont="1" applyFill="1" applyBorder="1" applyAlignment="1">
      <alignment horizontal="center" vertical="center" wrapText="1"/>
    </xf>
    <xf numFmtId="186" fontId="13" fillId="35" borderId="10" xfId="0" applyNumberFormat="1" applyFont="1" applyFill="1" applyBorder="1" applyAlignment="1">
      <alignment horizontal="center" vertical="center" wrapText="1"/>
    </xf>
    <xf numFmtId="186" fontId="14" fillId="35" borderId="10" xfId="64" applyNumberFormat="1" applyFont="1" applyFill="1" applyBorder="1" applyAlignment="1">
      <alignment horizontal="center" vertical="center"/>
      <protection/>
    </xf>
    <xf numFmtId="183" fontId="13" fillId="35" borderId="10" xfId="57" applyNumberFormat="1" applyFont="1" applyFill="1" applyBorder="1" applyAlignment="1">
      <alignment horizontal="center" vertical="center" wrapText="1"/>
      <protection/>
    </xf>
    <xf numFmtId="183" fontId="13" fillId="35" borderId="10" xfId="86" applyNumberFormat="1" applyFont="1" applyFill="1" applyBorder="1" applyAlignment="1">
      <alignment horizontal="center" vertical="center" wrapText="1"/>
    </xf>
    <xf numFmtId="186" fontId="14" fillId="35" borderId="10" xfId="0" applyNumberFormat="1" applyFont="1" applyFill="1" applyBorder="1" applyAlignment="1">
      <alignment horizontal="center" vertical="center" wrapText="1"/>
    </xf>
    <xf numFmtId="183" fontId="14" fillId="35" borderId="14" xfId="64" applyNumberFormat="1" applyFont="1" applyFill="1" applyBorder="1" applyAlignment="1">
      <alignment horizontal="center" vertical="center"/>
      <protection/>
    </xf>
    <xf numFmtId="183" fontId="13" fillId="35" borderId="14" xfId="0" applyNumberFormat="1" applyFont="1" applyFill="1" applyBorder="1" applyAlignment="1">
      <alignment horizontal="center" vertical="center" wrapText="1"/>
    </xf>
    <xf numFmtId="183" fontId="13" fillId="35" borderId="14" xfId="57" applyNumberFormat="1" applyFont="1" applyFill="1" applyBorder="1" applyAlignment="1">
      <alignment horizontal="center" vertical="center" wrapText="1"/>
      <protection/>
    </xf>
    <xf numFmtId="183" fontId="66" fillId="35" borderId="10" xfId="57" applyNumberFormat="1" applyFont="1" applyFill="1" applyBorder="1" applyAlignment="1">
      <alignment horizontal="center" vertical="center" wrapText="1"/>
      <protection/>
    </xf>
    <xf numFmtId="0" fontId="14" fillId="35" borderId="19" xfId="0" applyFont="1" applyFill="1" applyBorder="1" applyAlignment="1">
      <alignment horizontal="center" vertical="center" wrapText="1"/>
    </xf>
    <xf numFmtId="1" fontId="13" fillId="35" borderId="10" xfId="61" applyNumberFormat="1" applyFont="1" applyFill="1" applyBorder="1" applyAlignment="1">
      <alignment horizontal="center" vertical="center" wrapText="1"/>
      <protection/>
    </xf>
    <xf numFmtId="183" fontId="66" fillId="35" borderId="10" xfId="0" applyNumberFormat="1" applyFont="1" applyFill="1" applyBorder="1" applyAlignment="1">
      <alignment horizontal="center" vertical="center" wrapText="1"/>
    </xf>
    <xf numFmtId="183" fontId="14" fillId="35" borderId="10" xfId="59" applyNumberFormat="1" applyFont="1" applyFill="1" applyBorder="1" applyAlignment="1">
      <alignment horizontal="center" vertical="center" wrapText="1"/>
      <protection/>
    </xf>
    <xf numFmtId="0" fontId="14" fillId="35" borderId="11" xfId="64" applyFont="1" applyFill="1" applyBorder="1" applyAlignment="1">
      <alignment horizontal="left" vertical="center" wrapText="1"/>
      <protection/>
    </xf>
    <xf numFmtId="0" fontId="14" fillId="35" borderId="14" xfId="43" applyFont="1" applyFill="1" applyBorder="1" applyAlignment="1" applyProtection="1">
      <alignment horizontal="left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1" fontId="14" fillId="35" borderId="14" xfId="0" applyNumberFormat="1" applyFont="1" applyFill="1" applyBorder="1" applyAlignment="1">
      <alignment horizontal="center" vertical="center" wrapText="1"/>
    </xf>
    <xf numFmtId="1" fontId="13" fillId="35" borderId="14" xfId="0" applyNumberFormat="1" applyFont="1" applyFill="1" applyBorder="1" applyAlignment="1">
      <alignment horizontal="center" vertical="center" wrapText="1"/>
    </xf>
    <xf numFmtId="1" fontId="14" fillId="35" borderId="14" xfId="64" applyNumberFormat="1" applyFont="1" applyFill="1" applyBorder="1" applyAlignment="1">
      <alignment horizontal="center" vertical="center" wrapText="1"/>
      <protection/>
    </xf>
    <xf numFmtId="0" fontId="14" fillId="35" borderId="14" xfId="0" applyFont="1" applyFill="1" applyBorder="1" applyAlignment="1">
      <alignment horizontal="left" wrapText="1"/>
    </xf>
    <xf numFmtId="0" fontId="67" fillId="35" borderId="10" xfId="57" applyFont="1" applyFill="1" applyBorder="1" applyAlignment="1">
      <alignment horizontal="center" vertical="center" wrapText="1"/>
      <protection/>
    </xf>
    <xf numFmtId="183" fontId="14" fillId="35" borderId="14" xfId="0" applyNumberFormat="1" applyFont="1" applyFill="1" applyBorder="1" applyAlignment="1">
      <alignment horizontal="center" vertical="center" wrapText="1"/>
    </xf>
    <xf numFmtId="183" fontId="14" fillId="35" borderId="14" xfId="64" applyNumberFormat="1" applyFont="1" applyFill="1" applyBorder="1" applyAlignment="1">
      <alignment horizontal="center" vertical="center" wrapText="1"/>
      <protection/>
    </xf>
    <xf numFmtId="4" fontId="14" fillId="35" borderId="10" xfId="64" applyNumberFormat="1" applyFont="1" applyFill="1" applyBorder="1" applyAlignment="1">
      <alignment horizontal="center" vertical="center"/>
      <protection/>
    </xf>
    <xf numFmtId="0" fontId="14" fillId="35" borderId="20" xfId="57" applyFont="1" applyFill="1" applyBorder="1" applyAlignment="1">
      <alignment horizontal="left" vertical="center" wrapText="1"/>
      <protection/>
    </xf>
    <xf numFmtId="0" fontId="14" fillId="35" borderId="22" xfId="64" applyFont="1" applyFill="1" applyBorder="1" applyAlignment="1">
      <alignment horizontal="left" vertical="center" wrapText="1"/>
      <protection/>
    </xf>
    <xf numFmtId="0" fontId="13" fillId="35" borderId="14" xfId="86" applyNumberFormat="1" applyFont="1" applyFill="1" applyBorder="1" applyAlignment="1">
      <alignment horizontal="center" vertical="center" wrapText="1"/>
    </xf>
    <xf numFmtId="183" fontId="13" fillId="35" borderId="14" xfId="86" applyNumberFormat="1" applyFont="1" applyFill="1" applyBorder="1" applyAlignment="1">
      <alignment horizontal="center" vertical="center" wrapText="1"/>
    </xf>
    <xf numFmtId="0" fontId="13" fillId="35" borderId="19" xfId="86" applyNumberFormat="1" applyFont="1" applyFill="1" applyBorder="1" applyAlignment="1">
      <alignment horizontal="center" vertical="center" wrapText="1"/>
    </xf>
    <xf numFmtId="0" fontId="13" fillId="35" borderId="19" xfId="61" applyFont="1" applyFill="1" applyBorder="1" applyAlignment="1">
      <alignment horizontal="center" vertical="center" wrapText="1"/>
      <protection/>
    </xf>
    <xf numFmtId="0" fontId="14" fillId="35" borderId="14" xfId="59" applyFont="1" applyFill="1" applyBorder="1" applyAlignment="1">
      <alignment horizontal="center" vertical="center" wrapText="1"/>
      <protection/>
    </xf>
    <xf numFmtId="0" fontId="66" fillId="35" borderId="20" xfId="57" applyFont="1" applyFill="1" applyBorder="1" applyAlignment="1">
      <alignment horizontal="center" vertical="center" wrapText="1"/>
      <protection/>
    </xf>
    <xf numFmtId="1" fontId="13" fillId="35" borderId="10" xfId="86" applyNumberFormat="1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left" vertical="center" wrapText="1"/>
    </xf>
    <xf numFmtId="0" fontId="14" fillId="35" borderId="14" xfId="45" applyFont="1" applyFill="1" applyBorder="1" applyAlignment="1">
      <alignment horizontal="left" vertical="center" wrapText="1"/>
    </xf>
    <xf numFmtId="4" fontId="66" fillId="35" borderId="10" xfId="57" applyNumberFormat="1" applyFont="1" applyFill="1" applyBorder="1" applyAlignment="1">
      <alignment horizontal="center" vertical="center" wrapText="1"/>
      <protection/>
    </xf>
    <xf numFmtId="2" fontId="14" fillId="35" borderId="10" xfId="64" applyNumberFormat="1" applyFont="1" applyFill="1" applyBorder="1" applyAlignment="1">
      <alignment horizontal="center" vertical="center" wrapText="1"/>
      <protection/>
    </xf>
    <xf numFmtId="2" fontId="13" fillId="35" borderId="10" xfId="57" applyNumberFormat="1" applyFont="1" applyFill="1" applyBorder="1" applyAlignment="1">
      <alignment horizontal="center" vertical="center" wrapText="1"/>
      <protection/>
    </xf>
    <xf numFmtId="0" fontId="14" fillId="35" borderId="10" xfId="73" applyFont="1" applyFill="1" applyBorder="1" applyAlignment="1">
      <alignment horizontal="left" vertical="top" wrapText="1"/>
      <protection/>
    </xf>
    <xf numFmtId="2" fontId="14" fillId="35" borderId="10" xfId="0" applyNumberFormat="1" applyFont="1" applyFill="1" applyBorder="1" applyAlignment="1">
      <alignment horizontal="center" vertical="center" wrapText="1"/>
    </xf>
    <xf numFmtId="1" fontId="66" fillId="35" borderId="10" xfId="57" applyNumberFormat="1" applyFont="1" applyFill="1" applyBorder="1" applyAlignment="1">
      <alignment horizontal="center" vertical="center" wrapText="1"/>
      <protection/>
    </xf>
    <xf numFmtId="2" fontId="13" fillId="35" borderId="10" xfId="61" applyNumberFormat="1" applyFont="1" applyFill="1" applyBorder="1" applyAlignment="1">
      <alignment horizontal="center" vertical="center" wrapText="1"/>
      <protection/>
    </xf>
    <xf numFmtId="0" fontId="13" fillId="35" borderId="22" xfId="0" applyFont="1" applyFill="1" applyBorder="1" applyAlignment="1">
      <alignment horizontal="center" vertical="center" wrapText="1"/>
    </xf>
    <xf numFmtId="218" fontId="13" fillId="35" borderId="14" xfId="0" applyNumberFormat="1" applyFont="1" applyFill="1" applyBorder="1" applyAlignment="1">
      <alignment horizontal="center" vertical="center" wrapText="1"/>
    </xf>
    <xf numFmtId="183" fontId="14" fillId="35" borderId="10" xfId="57" applyNumberFormat="1" applyFont="1" applyFill="1" applyBorder="1" applyAlignment="1">
      <alignment horizontal="center" vertical="center" wrapText="1"/>
      <protection/>
    </xf>
    <xf numFmtId="2" fontId="66" fillId="35" borderId="10" xfId="57" applyNumberFormat="1" applyFont="1" applyFill="1" applyBorder="1" applyAlignment="1">
      <alignment horizontal="center" vertical="center" wrapText="1"/>
      <protection/>
    </xf>
    <xf numFmtId="207" fontId="66" fillId="35" borderId="10" xfId="57" applyNumberFormat="1" applyFont="1" applyFill="1" applyBorder="1" applyAlignment="1">
      <alignment horizontal="center" vertical="center" wrapText="1"/>
      <protection/>
    </xf>
    <xf numFmtId="175" fontId="66" fillId="35" borderId="10" xfId="57" applyNumberFormat="1" applyFont="1" applyFill="1" applyBorder="1" applyAlignment="1">
      <alignment horizontal="center" vertical="center" wrapText="1"/>
      <protection/>
    </xf>
    <xf numFmtId="0" fontId="14" fillId="35" borderId="0" xfId="0" applyFont="1" applyFill="1" applyBorder="1" applyAlignment="1">
      <alignment horizontal="left" vertical="center" wrapText="1"/>
    </xf>
    <xf numFmtId="0" fontId="66" fillId="35" borderId="20" xfId="57" applyFont="1" applyFill="1" applyBorder="1" applyAlignment="1">
      <alignment horizontal="left" vertical="center" wrapText="1"/>
      <protection/>
    </xf>
    <xf numFmtId="0" fontId="14" fillId="35" borderId="10" xfId="45" applyFont="1" applyFill="1" applyBorder="1" applyAlignment="1">
      <alignment horizontal="left" vertical="top" wrapText="1"/>
    </xf>
    <xf numFmtId="218" fontId="14" fillId="35" borderId="10" xfId="57" applyNumberFormat="1" applyFont="1" applyFill="1" applyBorder="1" applyAlignment="1">
      <alignment horizontal="left" vertical="center" wrapText="1"/>
      <protection/>
    </xf>
    <xf numFmtId="0" fontId="22" fillId="35" borderId="10" xfId="43" applyFont="1" applyFill="1" applyBorder="1" applyAlignment="1" applyProtection="1">
      <alignment horizontal="left" vertical="center" wrapText="1"/>
      <protection/>
    </xf>
    <xf numFmtId="0" fontId="66" fillId="35" borderId="22" xfId="57" applyFont="1" applyFill="1" applyBorder="1" applyAlignment="1">
      <alignment horizontal="left" vertical="center" wrapText="1"/>
      <protection/>
    </xf>
    <xf numFmtId="218" fontId="14" fillId="35" borderId="14" xfId="64" applyNumberFormat="1" applyFont="1" applyFill="1" applyBorder="1" applyAlignment="1">
      <alignment horizontal="center" vertical="center" wrapText="1"/>
      <protection/>
    </xf>
    <xf numFmtId="1" fontId="14" fillId="35" borderId="14" xfId="64" applyNumberFormat="1" applyFont="1" applyFill="1" applyBorder="1" applyAlignment="1">
      <alignment horizontal="center" vertical="center"/>
      <protection/>
    </xf>
    <xf numFmtId="183" fontId="13" fillId="35" borderId="19" xfId="0" applyNumberFormat="1" applyFont="1" applyFill="1" applyBorder="1" applyAlignment="1">
      <alignment horizontal="center" vertical="center" wrapText="1"/>
    </xf>
    <xf numFmtId="0" fontId="14" fillId="35" borderId="19" xfId="64" applyFont="1" applyFill="1" applyBorder="1" applyAlignment="1">
      <alignment horizontal="center" vertical="center"/>
      <protection/>
    </xf>
    <xf numFmtId="0" fontId="66" fillId="35" borderId="19" xfId="57" applyFont="1" applyFill="1" applyBorder="1" applyAlignment="1">
      <alignment horizontal="center" vertical="center" wrapText="1"/>
      <protection/>
    </xf>
    <xf numFmtId="0" fontId="13" fillId="35" borderId="22" xfId="61" applyFont="1" applyFill="1" applyBorder="1" applyAlignment="1">
      <alignment horizontal="left" vertical="center" wrapText="1"/>
      <protection/>
    </xf>
    <xf numFmtId="0" fontId="14" fillId="35" borderId="19" xfId="64" applyFont="1" applyFill="1" applyBorder="1" applyAlignment="1">
      <alignment horizontal="left" vertical="center" wrapText="1"/>
      <protection/>
    </xf>
    <xf numFmtId="207" fontId="66" fillId="35" borderId="19" xfId="57" applyNumberFormat="1" applyFont="1" applyFill="1" applyBorder="1" applyAlignment="1">
      <alignment horizontal="center" vertical="center" wrapText="1"/>
      <protection/>
    </xf>
    <xf numFmtId="183" fontId="14" fillId="35" borderId="19" xfId="0" applyNumberFormat="1" applyFont="1" applyFill="1" applyBorder="1" applyAlignment="1">
      <alignment horizontal="center" vertical="center" wrapText="1"/>
    </xf>
    <xf numFmtId="183" fontId="14" fillId="35" borderId="19" xfId="64" applyNumberFormat="1" applyFont="1" applyFill="1" applyBorder="1" applyAlignment="1">
      <alignment horizontal="center" vertical="center"/>
      <protection/>
    </xf>
    <xf numFmtId="0" fontId="66" fillId="35" borderId="22" xfId="57" applyFont="1" applyFill="1" applyBorder="1" applyAlignment="1">
      <alignment horizontal="center" vertical="center" wrapText="1"/>
      <protection/>
    </xf>
    <xf numFmtId="0" fontId="14" fillId="35" borderId="12" xfId="64" applyFont="1" applyFill="1" applyBorder="1" applyAlignment="1">
      <alignment horizontal="left" vertical="center" wrapText="1"/>
      <protection/>
    </xf>
    <xf numFmtId="0" fontId="14" fillId="35" borderId="10" xfId="72" applyFont="1" applyFill="1" applyBorder="1" applyAlignment="1">
      <alignment horizontal="center" vertical="center"/>
      <protection/>
    </xf>
    <xf numFmtId="2" fontId="14" fillId="35" borderId="14" xfId="64" applyNumberFormat="1" applyFont="1" applyFill="1" applyBorder="1" applyAlignment="1">
      <alignment horizontal="center" vertical="center" wrapText="1"/>
      <protection/>
    </xf>
    <xf numFmtId="0" fontId="66" fillId="35" borderId="10" xfId="0" applyFont="1" applyFill="1" applyBorder="1" applyAlignment="1">
      <alignment horizontal="left" vertical="center" wrapText="1" shrinkToFit="1"/>
    </xf>
    <xf numFmtId="2" fontId="13" fillId="35" borderId="14" xfId="0" applyNumberFormat="1" applyFont="1" applyFill="1" applyBorder="1" applyAlignment="1">
      <alignment horizontal="center" vertical="center" wrapText="1"/>
    </xf>
    <xf numFmtId="2" fontId="14" fillId="35" borderId="10" xfId="64" applyNumberFormat="1" applyFont="1" applyFill="1" applyBorder="1" applyAlignment="1">
      <alignment horizontal="center" vertical="center"/>
      <protection/>
    </xf>
    <xf numFmtId="2" fontId="13" fillId="35" borderId="10" xfId="86" applyNumberFormat="1" applyFont="1" applyFill="1" applyBorder="1" applyAlignment="1">
      <alignment horizontal="center" vertical="center" wrapText="1"/>
    </xf>
    <xf numFmtId="207" fontId="14" fillId="35" borderId="10" xfId="64" applyNumberFormat="1" applyFont="1" applyFill="1" applyBorder="1" applyAlignment="1">
      <alignment horizontal="center" vertical="center" wrapText="1"/>
      <protection/>
    </xf>
    <xf numFmtId="207" fontId="13" fillId="35" borderId="10" xfId="57" applyNumberFormat="1" applyFont="1" applyFill="1" applyBorder="1" applyAlignment="1">
      <alignment horizontal="center" vertical="center" wrapText="1"/>
      <protection/>
    </xf>
    <xf numFmtId="207" fontId="13" fillId="35" borderId="10" xfId="0" applyNumberFormat="1" applyFont="1" applyFill="1" applyBorder="1" applyAlignment="1">
      <alignment horizontal="center" vertical="center" wrapText="1"/>
    </xf>
    <xf numFmtId="207" fontId="14" fillId="35" borderId="10" xfId="0" applyNumberFormat="1" applyFont="1" applyFill="1" applyBorder="1" applyAlignment="1">
      <alignment horizontal="center" vertical="center" wrapText="1"/>
    </xf>
    <xf numFmtId="207" fontId="14" fillId="35" borderId="10" xfId="64" applyNumberFormat="1" applyFont="1" applyFill="1" applyBorder="1" applyAlignment="1">
      <alignment horizontal="center" vertical="center"/>
      <protection/>
    </xf>
    <xf numFmtId="207" fontId="13" fillId="35" borderId="10" xfId="86" applyNumberFormat="1" applyFont="1" applyFill="1" applyBorder="1" applyAlignment="1">
      <alignment horizontal="center" vertical="center" wrapText="1"/>
    </xf>
    <xf numFmtId="207" fontId="13" fillId="35" borderId="10" xfId="61" applyNumberFormat="1" applyFont="1" applyFill="1" applyBorder="1" applyAlignment="1">
      <alignment horizontal="center" vertical="center" wrapText="1"/>
      <protection/>
    </xf>
    <xf numFmtId="207" fontId="14" fillId="35" borderId="14" xfId="0" applyNumberFormat="1" applyFont="1" applyFill="1" applyBorder="1" applyAlignment="1">
      <alignment horizontal="center" vertical="center" wrapText="1"/>
    </xf>
    <xf numFmtId="207" fontId="67" fillId="35" borderId="10" xfId="57" applyNumberFormat="1" applyFont="1" applyFill="1" applyBorder="1" applyAlignment="1">
      <alignment horizontal="center" vertical="center" wrapText="1"/>
      <protection/>
    </xf>
    <xf numFmtId="207" fontId="13" fillId="35" borderId="14" xfId="0" applyNumberFormat="1" applyFont="1" applyFill="1" applyBorder="1" applyAlignment="1">
      <alignment horizontal="center" vertical="center" wrapText="1"/>
    </xf>
    <xf numFmtId="2" fontId="66" fillId="35" borderId="10" xfId="0" applyNumberFormat="1" applyFont="1" applyFill="1" applyBorder="1" applyAlignment="1">
      <alignment horizontal="center" vertical="center" wrapText="1"/>
    </xf>
    <xf numFmtId="183" fontId="14" fillId="35" borderId="10" xfId="72" applyNumberFormat="1" applyFont="1" applyFill="1" applyBorder="1" applyAlignment="1">
      <alignment horizontal="center" vertical="center" wrapText="1"/>
      <protection/>
    </xf>
    <xf numFmtId="183" fontId="67" fillId="35" borderId="10" xfId="57" applyNumberFormat="1" applyFont="1" applyFill="1" applyBorder="1" applyAlignment="1">
      <alignment horizontal="center" vertical="center" wrapText="1"/>
      <protection/>
    </xf>
    <xf numFmtId="0" fontId="14" fillId="35" borderId="10" xfId="57" applyFont="1" applyFill="1" applyBorder="1" applyAlignment="1">
      <alignment horizontal="center" vertical="center" wrapText="1"/>
      <protection/>
    </xf>
    <xf numFmtId="186" fontId="66" fillId="35" borderId="10" xfId="57" applyNumberFormat="1" applyFont="1" applyFill="1" applyBorder="1" applyAlignment="1">
      <alignment horizontal="center" vertical="center" wrapText="1"/>
      <protection/>
    </xf>
    <xf numFmtId="207" fontId="14" fillId="35" borderId="10" xfId="59" applyNumberFormat="1" applyFont="1" applyFill="1" applyBorder="1" applyAlignment="1">
      <alignment horizontal="center" vertical="center" wrapText="1"/>
      <protection/>
    </xf>
    <xf numFmtId="1" fontId="14" fillId="35" borderId="10" xfId="59" applyNumberFormat="1" applyFont="1" applyFill="1" applyBorder="1" applyAlignment="1">
      <alignment horizontal="center" vertical="center" wrapText="1"/>
      <protection/>
    </xf>
    <xf numFmtId="0" fontId="21" fillId="35" borderId="14" xfId="0" applyFont="1" applyFill="1" applyBorder="1" applyAlignment="1">
      <alignment horizontal="left" vertical="center" wrapText="1"/>
    </xf>
    <xf numFmtId="0" fontId="14" fillId="35" borderId="24" xfId="64" applyFont="1" applyFill="1" applyBorder="1" applyAlignment="1">
      <alignment horizontal="left" vertical="center" wrapText="1"/>
      <protection/>
    </xf>
    <xf numFmtId="0" fontId="41" fillId="35" borderId="14" xfId="0" applyFont="1" applyFill="1" applyBorder="1" applyAlignment="1">
      <alignment horizontal="left" vertical="center"/>
    </xf>
    <xf numFmtId="0" fontId="21" fillId="35" borderId="20" xfId="0" applyFont="1" applyFill="1" applyBorder="1" applyAlignment="1">
      <alignment horizontal="left" vertical="center" wrapText="1"/>
    </xf>
    <xf numFmtId="0" fontId="14" fillId="35" borderId="25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center" vertical="center" wrapText="1"/>
    </xf>
    <xf numFmtId="207" fontId="13" fillId="35" borderId="19" xfId="0" applyNumberFormat="1" applyFont="1" applyFill="1" applyBorder="1" applyAlignment="1">
      <alignment horizontal="center" vertical="center" wrapText="1"/>
    </xf>
    <xf numFmtId="183" fontId="66" fillId="35" borderId="14" xfId="57" applyNumberFormat="1" applyFont="1" applyFill="1" applyBorder="1" applyAlignment="1">
      <alignment horizontal="center" vertical="center" wrapText="1"/>
      <protection/>
    </xf>
    <xf numFmtId="183" fontId="14" fillId="35" borderId="22" xfId="0" applyNumberFormat="1" applyFont="1" applyFill="1" applyBorder="1" applyAlignment="1">
      <alignment horizontal="center" vertical="center" wrapText="1"/>
    </xf>
    <xf numFmtId="0" fontId="14" fillId="35" borderId="20" xfId="64" applyFont="1" applyFill="1" applyBorder="1" applyAlignment="1">
      <alignment horizontal="center" vertical="center"/>
      <protection/>
    </xf>
    <xf numFmtId="2" fontId="13" fillId="35" borderId="14" xfId="86" applyNumberFormat="1" applyFont="1" applyFill="1" applyBorder="1" applyAlignment="1">
      <alignment horizontal="center" vertical="center" wrapText="1"/>
    </xf>
    <xf numFmtId="175" fontId="14" fillId="35" borderId="14" xfId="0" applyNumberFormat="1" applyFont="1" applyFill="1" applyBorder="1" applyAlignment="1">
      <alignment horizontal="center" vertical="center" wrapText="1"/>
    </xf>
    <xf numFmtId="183" fontId="13" fillId="35" borderId="25" xfId="0" applyNumberFormat="1" applyFont="1" applyFill="1" applyBorder="1" applyAlignment="1">
      <alignment horizontal="center" vertical="center" wrapText="1"/>
    </xf>
    <xf numFmtId="183" fontId="41" fillId="35" borderId="14" xfId="0" applyNumberFormat="1" applyFont="1" applyFill="1" applyBorder="1" applyAlignment="1">
      <alignment horizontal="center" vertical="center"/>
    </xf>
    <xf numFmtId="183" fontId="13" fillId="35" borderId="14" xfId="61" applyNumberFormat="1" applyFont="1" applyFill="1" applyBorder="1" applyAlignment="1">
      <alignment horizontal="center" vertical="center" wrapText="1"/>
      <protection/>
    </xf>
    <xf numFmtId="2" fontId="13" fillId="35" borderId="19" xfId="0" applyNumberFormat="1" applyFont="1" applyFill="1" applyBorder="1" applyAlignment="1">
      <alignment horizontal="center" vertical="center" wrapText="1"/>
    </xf>
    <xf numFmtId="1" fontId="14" fillId="35" borderId="19" xfId="64" applyNumberFormat="1" applyFont="1" applyFill="1" applyBorder="1" applyAlignment="1">
      <alignment horizontal="center" vertical="center"/>
      <protection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14" fillId="35" borderId="14" xfId="44" applyFont="1" applyFill="1" applyBorder="1" applyAlignment="1">
      <alignment horizontal="left" wrapText="1"/>
    </xf>
    <xf numFmtId="0" fontId="14" fillId="35" borderId="26" xfId="57" applyFont="1" applyFill="1" applyBorder="1" applyAlignment="1">
      <alignment horizontal="left" vertical="center" wrapText="1"/>
      <protection/>
    </xf>
    <xf numFmtId="170" fontId="14" fillId="35" borderId="10" xfId="64" applyNumberFormat="1" applyFont="1" applyFill="1" applyBorder="1" applyAlignment="1">
      <alignment horizontal="left" vertical="center" wrapText="1"/>
      <protection/>
    </xf>
    <xf numFmtId="0" fontId="21" fillId="35" borderId="27" xfId="0" applyFont="1" applyFill="1" applyBorder="1" applyAlignment="1">
      <alignment horizontal="left" vertical="center" wrapText="1"/>
    </xf>
    <xf numFmtId="0" fontId="66" fillId="35" borderId="11" xfId="57" applyFont="1" applyFill="1" applyBorder="1" applyAlignment="1">
      <alignment horizontal="left" vertical="center" wrapText="1"/>
      <protection/>
    </xf>
    <xf numFmtId="218" fontId="14" fillId="35" borderId="28" xfId="64" applyNumberFormat="1" applyFont="1" applyFill="1" applyBorder="1" applyAlignment="1">
      <alignment horizontal="center" vertical="center" wrapText="1"/>
      <protection/>
    </xf>
    <xf numFmtId="0" fontId="14" fillId="35" borderId="28" xfId="64" applyFont="1" applyFill="1" applyBorder="1" applyAlignment="1">
      <alignment horizontal="center" vertical="center" wrapText="1"/>
      <protection/>
    </xf>
    <xf numFmtId="0" fontId="14" fillId="35" borderId="22" xfId="64" applyFont="1" applyFill="1" applyBorder="1" applyAlignment="1">
      <alignment horizontal="center" vertical="center" wrapText="1"/>
      <protection/>
    </xf>
    <xf numFmtId="183" fontId="14" fillId="35" borderId="29" xfId="64" applyNumberFormat="1" applyFont="1" applyFill="1" applyBorder="1" applyAlignment="1">
      <alignment horizontal="center" vertical="center" wrapText="1"/>
      <protection/>
    </xf>
    <xf numFmtId="183" fontId="13" fillId="35" borderId="21" xfId="61" applyNumberFormat="1" applyFont="1" applyFill="1" applyBorder="1" applyAlignment="1">
      <alignment horizontal="center" vertical="center" wrapText="1"/>
      <protection/>
    </xf>
    <xf numFmtId="0" fontId="14" fillId="35" borderId="12" xfId="64" applyFont="1" applyFill="1" applyBorder="1" applyAlignment="1">
      <alignment horizontal="center" vertical="center" wrapText="1"/>
      <protection/>
    </xf>
    <xf numFmtId="207" fontId="14" fillId="35" borderId="11" xfId="0" applyNumberFormat="1" applyFont="1" applyFill="1" applyBorder="1" applyAlignment="1">
      <alignment horizontal="center" vertical="center" wrapText="1"/>
    </xf>
    <xf numFmtId="0" fontId="13" fillId="35" borderId="23" xfId="86" applyNumberFormat="1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2" fontId="14" fillId="35" borderId="19" xfId="64" applyNumberFormat="1" applyFont="1" applyFill="1" applyBorder="1" applyAlignment="1">
      <alignment horizontal="center" vertical="center"/>
      <protection/>
    </xf>
    <xf numFmtId="1" fontId="14" fillId="35" borderId="21" xfId="64" applyNumberFormat="1" applyFont="1" applyFill="1" applyBorder="1" applyAlignment="1">
      <alignment horizontal="center" vertical="center"/>
      <protection/>
    </xf>
    <xf numFmtId="2" fontId="13" fillId="35" borderId="19" xfId="57" applyNumberFormat="1" applyFont="1" applyFill="1" applyBorder="1" applyAlignment="1">
      <alignment horizontal="center" vertical="center" wrapText="1"/>
      <protection/>
    </xf>
    <xf numFmtId="1" fontId="14" fillId="35" borderId="23" xfId="64" applyNumberFormat="1" applyFont="1" applyFill="1" applyBorder="1" applyAlignment="1">
      <alignment horizontal="center" vertical="center" wrapText="1"/>
      <protection/>
    </xf>
    <xf numFmtId="0" fontId="13" fillId="35" borderId="25" xfId="0" applyFont="1" applyFill="1" applyBorder="1" applyAlignment="1">
      <alignment horizontal="center" vertical="center" wrapText="1"/>
    </xf>
    <xf numFmtId="207" fontId="14" fillId="35" borderId="21" xfId="64" applyNumberFormat="1" applyFont="1" applyFill="1" applyBorder="1" applyAlignment="1">
      <alignment horizontal="center" vertical="center"/>
      <protection/>
    </xf>
    <xf numFmtId="183" fontId="41" fillId="35" borderId="25" xfId="0" applyNumberFormat="1" applyFont="1" applyFill="1" applyBorder="1" applyAlignment="1">
      <alignment horizontal="center" vertical="center"/>
    </xf>
    <xf numFmtId="183" fontId="13" fillId="35" borderId="19" xfId="86" applyNumberFormat="1" applyFont="1" applyFill="1" applyBorder="1" applyAlignment="1">
      <alignment horizontal="center" vertical="center" wrapText="1"/>
    </xf>
    <xf numFmtId="183" fontId="14" fillId="35" borderId="30" xfId="0" applyNumberFormat="1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 wrapText="1"/>
    </xf>
    <xf numFmtId="4" fontId="14" fillId="35" borderId="22" xfId="0" applyNumberFormat="1" applyFont="1" applyFill="1" applyBorder="1" applyAlignment="1">
      <alignment horizontal="center" vertical="center" wrapText="1"/>
    </xf>
    <xf numFmtId="0" fontId="13" fillId="35" borderId="21" xfId="86" applyNumberFormat="1" applyFont="1" applyFill="1" applyBorder="1" applyAlignment="1">
      <alignment horizontal="center" vertical="center" wrapText="1"/>
    </xf>
    <xf numFmtId="0" fontId="66" fillId="35" borderId="11" xfId="57" applyFont="1" applyFill="1" applyBorder="1" applyAlignment="1">
      <alignment horizontal="center" vertical="center" wrapText="1"/>
      <protection/>
    </xf>
    <xf numFmtId="0" fontId="13" fillId="35" borderId="23" xfId="61" applyFont="1" applyFill="1" applyBorder="1" applyAlignment="1">
      <alignment horizontal="center" vertical="center" wrapText="1"/>
      <protection/>
    </xf>
    <xf numFmtId="0" fontId="14" fillId="35" borderId="22" xfId="64" applyFont="1" applyFill="1" applyBorder="1" applyAlignment="1">
      <alignment horizontal="center" vertical="center"/>
      <protection/>
    </xf>
    <xf numFmtId="0" fontId="13" fillId="35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3 2" xfId="62"/>
    <cellStyle name="Обычный 3 3" xfId="63"/>
    <cellStyle name="Обычный 4" xfId="64"/>
    <cellStyle name="Обычный 4 2" xfId="65"/>
    <cellStyle name="Обычный 5" xfId="66"/>
    <cellStyle name="Обычный 6" xfId="67"/>
    <cellStyle name="Обычный 7" xfId="68"/>
    <cellStyle name="Обычный 8" xfId="69"/>
    <cellStyle name="Обычный_1" xfId="70"/>
    <cellStyle name="Обычный_Лист1" xfId="71"/>
    <cellStyle name="Обычный_Лист1 2" xfId="72"/>
    <cellStyle name="Обычный_Лист2" xfId="73"/>
    <cellStyle name="Обычный_Невостребованные ТМЦ 21.03.2011 г." xfId="74"/>
    <cellStyle name="Обычный_Невостребованные ТМЦ на 01.01.2011" xfId="75"/>
    <cellStyle name="Обычный_Таблица №2 июль 2010 с 1-С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3" xfId="87"/>
    <cellStyle name="Финансовый 4" xfId="88"/>
    <cellStyle name="Финансовый 5" xfId="89"/>
    <cellStyle name="Финансовый 6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2105025</xdr:colOff>
      <xdr:row>41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486025" y="1005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2105025</xdr:colOff>
      <xdr:row>41</xdr:row>
      <xdr:rowOff>0</xdr:rowOff>
    </xdr:from>
    <xdr:ext cx="85725" cy="200025"/>
    <xdr:sp fLocksText="0">
      <xdr:nvSpPr>
        <xdr:cNvPr id="2" name="Text Box 34"/>
        <xdr:cNvSpPr txBox="1">
          <a:spLocks noChangeArrowheads="1"/>
        </xdr:cNvSpPr>
      </xdr:nvSpPr>
      <xdr:spPr>
        <a:xfrm>
          <a:off x="2486025" y="1005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2105025</xdr:colOff>
      <xdr:row>41</xdr:row>
      <xdr:rowOff>0</xdr:rowOff>
    </xdr:from>
    <xdr:ext cx="85725" cy="200025"/>
    <xdr:sp fLocksText="0">
      <xdr:nvSpPr>
        <xdr:cNvPr id="3" name="Text Box 35"/>
        <xdr:cNvSpPr txBox="1">
          <a:spLocks noChangeArrowheads="1"/>
        </xdr:cNvSpPr>
      </xdr:nvSpPr>
      <xdr:spPr>
        <a:xfrm>
          <a:off x="2486025" y="1005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2105025</xdr:colOff>
      <xdr:row>41</xdr:row>
      <xdr:rowOff>0</xdr:rowOff>
    </xdr:from>
    <xdr:ext cx="85725" cy="200025"/>
    <xdr:sp fLocksText="0">
      <xdr:nvSpPr>
        <xdr:cNvPr id="4" name="Text Box 36"/>
        <xdr:cNvSpPr txBox="1">
          <a:spLocks noChangeArrowheads="1"/>
        </xdr:cNvSpPr>
      </xdr:nvSpPr>
      <xdr:spPr>
        <a:xfrm>
          <a:off x="2486025" y="1005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2105025</xdr:colOff>
      <xdr:row>41</xdr:row>
      <xdr:rowOff>0</xdr:rowOff>
    </xdr:from>
    <xdr:ext cx="85725" cy="200025"/>
    <xdr:sp fLocksText="0">
      <xdr:nvSpPr>
        <xdr:cNvPr id="5" name="Text Box 37"/>
        <xdr:cNvSpPr txBox="1">
          <a:spLocks noChangeArrowheads="1"/>
        </xdr:cNvSpPr>
      </xdr:nvSpPr>
      <xdr:spPr>
        <a:xfrm>
          <a:off x="2486025" y="1005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2105025</xdr:colOff>
      <xdr:row>39</xdr:row>
      <xdr:rowOff>0</xdr:rowOff>
    </xdr:from>
    <xdr:ext cx="85725" cy="361950"/>
    <xdr:sp fLocksText="0">
      <xdr:nvSpPr>
        <xdr:cNvPr id="6" name="Text Box 38"/>
        <xdr:cNvSpPr txBox="1">
          <a:spLocks noChangeArrowheads="1"/>
        </xdr:cNvSpPr>
      </xdr:nvSpPr>
      <xdr:spPr>
        <a:xfrm>
          <a:off x="2486025" y="97345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2105025</xdr:colOff>
      <xdr:row>41</xdr:row>
      <xdr:rowOff>0</xdr:rowOff>
    </xdr:from>
    <xdr:ext cx="85725" cy="200025"/>
    <xdr:sp fLocksText="0">
      <xdr:nvSpPr>
        <xdr:cNvPr id="7" name="Text Box 39"/>
        <xdr:cNvSpPr txBox="1">
          <a:spLocks noChangeArrowheads="1"/>
        </xdr:cNvSpPr>
      </xdr:nvSpPr>
      <xdr:spPr>
        <a:xfrm>
          <a:off x="2486025" y="1005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</xdr:col>
      <xdr:colOff>1485900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04900" y="0"/>
          <a:ext cx="76200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752475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81000" y="0"/>
          <a:ext cx="7524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Обновить</a:t>
          </a:r>
        </a:p>
      </xdr:txBody>
    </xdr:sp>
    <xdr:clientData/>
  </xdr:twoCellAnchor>
  <xdr:oneCellAnchor>
    <xdr:from>
      <xdr:col>1</xdr:col>
      <xdr:colOff>2095500</xdr:colOff>
      <xdr:row>12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476500" y="307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210050" y="307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12</xdr:row>
      <xdr:rowOff>0</xdr:rowOff>
    </xdr:from>
    <xdr:ext cx="85725" cy="200025"/>
    <xdr:sp fLocksText="0">
      <xdr:nvSpPr>
        <xdr:cNvPr id="5" name="Text Box 39"/>
        <xdr:cNvSpPr txBox="1">
          <a:spLocks noChangeArrowheads="1"/>
        </xdr:cNvSpPr>
      </xdr:nvSpPr>
      <xdr:spPr>
        <a:xfrm>
          <a:off x="2476500" y="307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4981575" y="307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2095500</xdr:colOff>
      <xdr:row>88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476500" y="1867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2476500" y="1866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4114800" y="1866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2095500</xdr:colOff>
      <xdr:row>8</xdr:row>
      <xdr:rowOff>0</xdr:rowOff>
    </xdr:from>
    <xdr:ext cx="85725" cy="228600"/>
    <xdr:sp fLocksText="0">
      <xdr:nvSpPr>
        <xdr:cNvPr id="4" name="Text Box 39"/>
        <xdr:cNvSpPr txBox="1">
          <a:spLocks noChangeArrowheads="1"/>
        </xdr:cNvSpPr>
      </xdr:nvSpPr>
      <xdr:spPr>
        <a:xfrm>
          <a:off x="2476500" y="1866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4"/>
  <sheetViews>
    <sheetView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I4"/>
    </sheetView>
  </sheetViews>
  <sheetFormatPr defaultColWidth="9.00390625" defaultRowHeight="12.75"/>
  <cols>
    <col min="1" max="1" width="5.00390625" style="70" customWidth="1"/>
    <col min="2" max="2" width="32.625" style="83" customWidth="1"/>
    <col min="3" max="3" width="7.25390625" style="83" customWidth="1"/>
    <col min="4" max="4" width="5.875" style="70" customWidth="1"/>
    <col min="5" max="5" width="12.125" style="101" customWidth="1"/>
    <col min="6" max="6" width="15.625" style="21" customWidth="1"/>
    <col min="7" max="7" width="14.375" style="21" customWidth="1"/>
    <col min="8" max="8" width="6.75390625" style="70" customWidth="1"/>
    <col min="9" max="9" width="12.25390625" style="102" customWidth="1"/>
    <col min="10" max="16384" width="9.125" style="21" customWidth="1"/>
  </cols>
  <sheetData>
    <row r="1" ht="15.75">
      <c r="I1" s="206" t="s">
        <v>287</v>
      </c>
    </row>
    <row r="2" spans="1:9" ht="15.75" customHeight="1">
      <c r="A2" s="21"/>
      <c r="B2" s="86"/>
      <c r="D2" s="21"/>
      <c r="E2" s="84"/>
      <c r="H2" s="500">
        <v>40935</v>
      </c>
      <c r="I2" s="500"/>
    </row>
    <row r="3" spans="4:9" ht="40.5" customHeight="1">
      <c r="D3" s="21"/>
      <c r="E3" s="84"/>
      <c r="H3" s="21"/>
      <c r="I3" s="21"/>
    </row>
    <row r="4" spans="1:9" s="85" customFormat="1" ht="11.25" customHeight="1">
      <c r="A4" s="502" t="s">
        <v>268</v>
      </c>
      <c r="B4" s="502"/>
      <c r="C4" s="502"/>
      <c r="D4" s="502"/>
      <c r="E4" s="502"/>
      <c r="F4" s="502"/>
      <c r="G4" s="502"/>
      <c r="H4" s="502"/>
      <c r="I4" s="502"/>
    </row>
    <row r="5" spans="2:9" ht="12.75">
      <c r="B5" s="86"/>
      <c r="C5" s="86"/>
      <c r="D5" s="41"/>
      <c r="E5" s="87"/>
      <c r="F5" s="20"/>
      <c r="G5" s="20"/>
      <c r="H5" s="41"/>
      <c r="I5" s="88"/>
    </row>
    <row r="6" spans="1:12" s="85" customFormat="1" ht="15.75" customHeight="1">
      <c r="A6" s="114"/>
      <c r="B6" s="33"/>
      <c r="C6" s="33"/>
      <c r="D6" s="41"/>
      <c r="E6" s="87"/>
      <c r="F6" s="20"/>
      <c r="G6" s="20"/>
      <c r="H6" s="41"/>
      <c r="I6" s="115"/>
      <c r="J6" s="116"/>
      <c r="K6" s="116"/>
      <c r="L6" s="116"/>
    </row>
    <row r="7" spans="1:31" s="90" customFormat="1" ht="30" customHeight="1">
      <c r="A7" s="503" t="s">
        <v>273</v>
      </c>
      <c r="B7" s="503" t="s">
        <v>280</v>
      </c>
      <c r="C7" s="505" t="s">
        <v>177</v>
      </c>
      <c r="D7" s="501" t="s">
        <v>281</v>
      </c>
      <c r="E7" s="504" t="s">
        <v>284</v>
      </c>
      <c r="F7" s="501" t="s">
        <v>288</v>
      </c>
      <c r="G7" s="501"/>
      <c r="H7" s="501" t="s">
        <v>291</v>
      </c>
      <c r="I7" s="501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s="90" customFormat="1" ht="25.5">
      <c r="A8" s="503"/>
      <c r="B8" s="503"/>
      <c r="C8" s="506"/>
      <c r="D8" s="501"/>
      <c r="E8" s="504"/>
      <c r="F8" s="91" t="s">
        <v>289</v>
      </c>
      <c r="G8" s="91" t="s">
        <v>290</v>
      </c>
      <c r="H8" s="91" t="s">
        <v>281</v>
      </c>
      <c r="I8" s="91" t="s">
        <v>292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12.75">
      <c r="A9" s="39">
        <v>1</v>
      </c>
      <c r="B9" s="92">
        <v>2</v>
      </c>
      <c r="C9" s="92"/>
      <c r="D9" s="93">
        <v>3</v>
      </c>
      <c r="E9" s="92">
        <v>4</v>
      </c>
      <c r="F9" s="93">
        <v>5</v>
      </c>
      <c r="G9" s="92">
        <v>6</v>
      </c>
      <c r="H9" s="93">
        <v>7</v>
      </c>
      <c r="I9" s="92">
        <v>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12" s="153" customFormat="1" ht="12.75">
      <c r="A10" s="147"/>
      <c r="B10" s="148" t="s">
        <v>299</v>
      </c>
      <c r="C10" s="148"/>
      <c r="D10" s="151"/>
      <c r="E10" s="248">
        <f>SUM(E12:E38)</f>
        <v>292723.46</v>
      </c>
      <c r="F10" s="150"/>
      <c r="G10" s="150"/>
      <c r="H10" s="151"/>
      <c r="I10" s="150"/>
      <c r="J10" s="152"/>
      <c r="K10" s="152"/>
      <c r="L10" s="152"/>
    </row>
    <row r="11" spans="1:12" s="226" customFormat="1" ht="12.75">
      <c r="A11" s="222">
        <v>1</v>
      </c>
      <c r="B11" s="51" t="s">
        <v>181</v>
      </c>
      <c r="C11" s="49" t="s">
        <v>34</v>
      </c>
      <c r="D11" s="49">
        <v>80</v>
      </c>
      <c r="E11" s="249">
        <v>3661.02</v>
      </c>
      <c r="F11" s="227" t="s">
        <v>325</v>
      </c>
      <c r="G11" s="49" t="s">
        <v>28</v>
      </c>
      <c r="H11" s="223"/>
      <c r="I11" s="224"/>
      <c r="J11" s="225"/>
      <c r="K11" s="225"/>
      <c r="L11" s="225"/>
    </row>
    <row r="12" spans="1:9" s="68" customFormat="1" ht="25.5">
      <c r="A12" s="222">
        <v>2</v>
      </c>
      <c r="B12" s="51" t="s">
        <v>73</v>
      </c>
      <c r="C12" s="49" t="s">
        <v>34</v>
      </c>
      <c r="D12" s="219">
        <v>411</v>
      </c>
      <c r="E12" s="250">
        <v>14040.77</v>
      </c>
      <c r="F12" s="60" t="s">
        <v>327</v>
      </c>
      <c r="G12" s="49" t="s">
        <v>28</v>
      </c>
      <c r="H12" s="203"/>
      <c r="I12" s="67"/>
    </row>
    <row r="13" spans="1:9" s="68" customFormat="1" ht="25.5">
      <c r="A13" s="222">
        <v>3</v>
      </c>
      <c r="B13" s="51" t="s">
        <v>328</v>
      </c>
      <c r="C13" s="49" t="s">
        <v>34</v>
      </c>
      <c r="D13" s="219">
        <v>82</v>
      </c>
      <c r="E13" s="249">
        <v>4407.46</v>
      </c>
      <c r="F13" s="60" t="s">
        <v>327</v>
      </c>
      <c r="G13" s="49" t="s">
        <v>28</v>
      </c>
      <c r="H13" s="203"/>
      <c r="I13" s="67"/>
    </row>
    <row r="14" spans="1:9" s="68" customFormat="1" ht="25.5">
      <c r="A14" s="222">
        <v>4</v>
      </c>
      <c r="B14" s="51" t="s">
        <v>255</v>
      </c>
      <c r="C14" s="49" t="s">
        <v>34</v>
      </c>
      <c r="D14" s="219">
        <v>39</v>
      </c>
      <c r="E14" s="249">
        <v>3962.79</v>
      </c>
      <c r="F14" s="53" t="s">
        <v>327</v>
      </c>
      <c r="G14" s="49" t="s">
        <v>28</v>
      </c>
      <c r="H14" s="203"/>
      <c r="I14" s="67"/>
    </row>
    <row r="15" spans="1:9" s="68" customFormat="1" ht="12.75">
      <c r="A15" s="222">
        <v>5</v>
      </c>
      <c r="B15" s="51" t="s">
        <v>301</v>
      </c>
      <c r="C15" s="57" t="s">
        <v>34</v>
      </c>
      <c r="D15" s="219">
        <v>30</v>
      </c>
      <c r="E15" s="249">
        <v>373.2</v>
      </c>
      <c r="F15" s="60" t="s">
        <v>298</v>
      </c>
      <c r="G15" s="49" t="s">
        <v>28</v>
      </c>
      <c r="H15" s="203"/>
      <c r="I15" s="67"/>
    </row>
    <row r="16" spans="1:9" s="68" customFormat="1" ht="12.75">
      <c r="A16" s="222">
        <v>6</v>
      </c>
      <c r="B16" s="51" t="s">
        <v>301</v>
      </c>
      <c r="C16" s="57" t="s">
        <v>34</v>
      </c>
      <c r="D16" s="219">
        <v>343</v>
      </c>
      <c r="E16" s="249">
        <v>4180.75</v>
      </c>
      <c r="F16" s="60" t="s">
        <v>297</v>
      </c>
      <c r="G16" s="49" t="s">
        <v>28</v>
      </c>
      <c r="H16" s="203"/>
      <c r="I16" s="67"/>
    </row>
    <row r="17" spans="1:9" s="68" customFormat="1" ht="12.75">
      <c r="A17" s="222">
        <v>7</v>
      </c>
      <c r="B17" s="51" t="s">
        <v>204</v>
      </c>
      <c r="C17" s="57" t="s">
        <v>39</v>
      </c>
      <c r="D17" s="219">
        <v>150</v>
      </c>
      <c r="E17" s="249">
        <v>37068</v>
      </c>
      <c r="F17" s="60" t="s">
        <v>210</v>
      </c>
      <c r="G17" s="49" t="s">
        <v>28</v>
      </c>
      <c r="H17" s="203"/>
      <c r="I17" s="67"/>
    </row>
    <row r="18" spans="1:9" s="68" customFormat="1" ht="12.75">
      <c r="A18" s="222">
        <v>8</v>
      </c>
      <c r="B18" s="51" t="s">
        <v>215</v>
      </c>
      <c r="C18" s="57" t="s">
        <v>39</v>
      </c>
      <c r="D18" s="219">
        <v>70</v>
      </c>
      <c r="E18" s="249">
        <v>4652.97</v>
      </c>
      <c r="F18" s="60" t="s">
        <v>327</v>
      </c>
      <c r="G18" s="49" t="s">
        <v>28</v>
      </c>
      <c r="H18" s="203"/>
      <c r="I18" s="67"/>
    </row>
    <row r="19" spans="1:9" s="68" customFormat="1" ht="12.75">
      <c r="A19" s="222">
        <v>9</v>
      </c>
      <c r="B19" s="51" t="s">
        <v>216</v>
      </c>
      <c r="C19" s="57" t="s">
        <v>34</v>
      </c>
      <c r="D19" s="219">
        <v>4</v>
      </c>
      <c r="E19" s="249">
        <v>1049.6</v>
      </c>
      <c r="F19" s="60" t="s">
        <v>327</v>
      </c>
      <c r="G19" s="49" t="s">
        <v>28</v>
      </c>
      <c r="H19" s="203"/>
      <c r="I19" s="67"/>
    </row>
    <row r="20" spans="1:9" s="68" customFormat="1" ht="12.75">
      <c r="A20" s="222">
        <v>10</v>
      </c>
      <c r="B20" s="51" t="s">
        <v>217</v>
      </c>
      <c r="C20" s="57" t="s">
        <v>34</v>
      </c>
      <c r="D20" s="219">
        <v>18</v>
      </c>
      <c r="E20" s="249">
        <v>5792.7</v>
      </c>
      <c r="F20" s="60" t="s">
        <v>327</v>
      </c>
      <c r="G20" s="49" t="s">
        <v>28</v>
      </c>
      <c r="H20" s="203"/>
      <c r="I20" s="67"/>
    </row>
    <row r="21" spans="1:9" s="68" customFormat="1" ht="12.75">
      <c r="A21" s="222">
        <v>11</v>
      </c>
      <c r="B21" s="51" t="s">
        <v>147</v>
      </c>
      <c r="C21" s="57" t="s">
        <v>34</v>
      </c>
      <c r="D21" s="219">
        <v>61</v>
      </c>
      <c r="E21" s="249">
        <v>34038</v>
      </c>
      <c r="F21" s="60" t="s">
        <v>327</v>
      </c>
      <c r="G21" s="49" t="s">
        <v>28</v>
      </c>
      <c r="H21" s="203"/>
      <c r="I21" s="67"/>
    </row>
    <row r="22" spans="1:9" s="68" customFormat="1" ht="12.75">
      <c r="A22" s="222">
        <v>12</v>
      </c>
      <c r="B22" s="51" t="s">
        <v>303</v>
      </c>
      <c r="C22" s="57" t="s">
        <v>34</v>
      </c>
      <c r="D22" s="219">
        <v>275</v>
      </c>
      <c r="E22" s="249">
        <v>11550</v>
      </c>
      <c r="F22" s="60" t="s">
        <v>297</v>
      </c>
      <c r="G22" s="49" t="s">
        <v>28</v>
      </c>
      <c r="H22" s="203"/>
      <c r="I22" s="67"/>
    </row>
    <row r="23" spans="1:9" s="68" customFormat="1" ht="12.75">
      <c r="A23" s="222">
        <v>13</v>
      </c>
      <c r="B23" s="51" t="s">
        <v>303</v>
      </c>
      <c r="C23" s="49" t="s">
        <v>34</v>
      </c>
      <c r="D23" s="219">
        <v>95</v>
      </c>
      <c r="E23" s="249">
        <v>4329.45</v>
      </c>
      <c r="F23" s="53" t="s">
        <v>304</v>
      </c>
      <c r="G23" s="49" t="s">
        <v>28</v>
      </c>
      <c r="H23" s="203"/>
      <c r="I23" s="67"/>
    </row>
    <row r="24" spans="1:9" s="68" customFormat="1" ht="25.5">
      <c r="A24" s="222">
        <v>14</v>
      </c>
      <c r="B24" s="51" t="s">
        <v>263</v>
      </c>
      <c r="C24" s="57" t="s">
        <v>34</v>
      </c>
      <c r="D24" s="219">
        <v>9</v>
      </c>
      <c r="E24" s="249">
        <v>6220.7</v>
      </c>
      <c r="F24" s="60" t="s">
        <v>327</v>
      </c>
      <c r="G24" s="49" t="s">
        <v>28</v>
      </c>
      <c r="H24" s="203"/>
      <c r="I24" s="67"/>
    </row>
    <row r="25" spans="1:9" s="68" customFormat="1" ht="25.5">
      <c r="A25" s="222">
        <v>15</v>
      </c>
      <c r="B25" s="51" t="s">
        <v>258</v>
      </c>
      <c r="C25" s="57" t="s">
        <v>34</v>
      </c>
      <c r="D25" s="219">
        <v>3</v>
      </c>
      <c r="E25" s="249">
        <v>657.7</v>
      </c>
      <c r="F25" s="60" t="s">
        <v>327</v>
      </c>
      <c r="G25" s="49" t="s">
        <v>28</v>
      </c>
      <c r="H25" s="203"/>
      <c r="I25" s="67"/>
    </row>
    <row r="26" spans="1:9" s="68" customFormat="1" ht="25.5">
      <c r="A26" s="222">
        <v>16</v>
      </c>
      <c r="B26" s="51" t="s">
        <v>257</v>
      </c>
      <c r="C26" s="57" t="s">
        <v>34</v>
      </c>
      <c r="D26" s="219">
        <v>39</v>
      </c>
      <c r="E26" s="249">
        <v>9655.71</v>
      </c>
      <c r="F26" s="60" t="s">
        <v>327</v>
      </c>
      <c r="G26" s="49" t="s">
        <v>28</v>
      </c>
      <c r="H26" s="203"/>
      <c r="I26" s="67"/>
    </row>
    <row r="27" spans="1:9" s="68" customFormat="1" ht="25.5">
      <c r="A27" s="222">
        <v>17</v>
      </c>
      <c r="B27" s="51" t="s">
        <v>259</v>
      </c>
      <c r="C27" s="57" t="s">
        <v>34</v>
      </c>
      <c r="D27" s="219">
        <v>3</v>
      </c>
      <c r="E27" s="249">
        <v>780.54</v>
      </c>
      <c r="F27" s="60" t="s">
        <v>327</v>
      </c>
      <c r="G27" s="49" t="s">
        <v>28</v>
      </c>
      <c r="H27" s="203"/>
      <c r="I27" s="67"/>
    </row>
    <row r="28" spans="1:9" s="68" customFormat="1" ht="25.5">
      <c r="A28" s="222">
        <v>18</v>
      </c>
      <c r="B28" s="51" t="s">
        <v>262</v>
      </c>
      <c r="C28" s="57" t="s">
        <v>34</v>
      </c>
      <c r="D28" s="219">
        <v>12</v>
      </c>
      <c r="E28" s="249">
        <v>2623.26</v>
      </c>
      <c r="F28" s="60" t="s">
        <v>327</v>
      </c>
      <c r="G28" s="49" t="s">
        <v>28</v>
      </c>
      <c r="H28" s="203"/>
      <c r="I28" s="67"/>
    </row>
    <row r="29" spans="1:9" s="68" customFormat="1" ht="25.5">
      <c r="A29" s="222">
        <v>19</v>
      </c>
      <c r="B29" s="51" t="s">
        <v>260</v>
      </c>
      <c r="C29" s="57" t="s">
        <v>34</v>
      </c>
      <c r="D29" s="219">
        <v>6</v>
      </c>
      <c r="E29" s="249">
        <v>1561.08</v>
      </c>
      <c r="F29" s="60" t="s">
        <v>327</v>
      </c>
      <c r="G29" s="49" t="s">
        <v>28</v>
      </c>
      <c r="H29" s="203"/>
      <c r="I29" s="67"/>
    </row>
    <row r="30" spans="1:9" s="68" customFormat="1" ht="25.5">
      <c r="A30" s="222">
        <v>20</v>
      </c>
      <c r="B30" s="51" t="s">
        <v>261</v>
      </c>
      <c r="C30" s="57" t="s">
        <v>34</v>
      </c>
      <c r="D30" s="219">
        <v>4</v>
      </c>
      <c r="E30" s="249">
        <v>1040.72</v>
      </c>
      <c r="F30" s="60" t="s">
        <v>327</v>
      </c>
      <c r="G30" s="49" t="s">
        <v>28</v>
      </c>
      <c r="H30" s="203"/>
      <c r="I30" s="67"/>
    </row>
    <row r="31" spans="1:9" s="68" customFormat="1" ht="38.25">
      <c r="A31" s="222">
        <v>21</v>
      </c>
      <c r="B31" s="51" t="s">
        <v>264</v>
      </c>
      <c r="C31" s="57" t="s">
        <v>34</v>
      </c>
      <c r="D31" s="219">
        <v>15</v>
      </c>
      <c r="E31" s="249">
        <v>7012.5</v>
      </c>
      <c r="F31" s="60" t="s">
        <v>327</v>
      </c>
      <c r="G31" s="49" t="s">
        <v>28</v>
      </c>
      <c r="H31" s="203"/>
      <c r="I31" s="67"/>
    </row>
    <row r="32" spans="1:9" s="68" customFormat="1" ht="25.5">
      <c r="A32" s="222">
        <v>22</v>
      </c>
      <c r="B32" s="51" t="s">
        <v>240</v>
      </c>
      <c r="C32" s="57" t="s">
        <v>34</v>
      </c>
      <c r="D32" s="219">
        <v>34</v>
      </c>
      <c r="E32" s="249">
        <v>8884</v>
      </c>
      <c r="F32" s="60" t="s">
        <v>327</v>
      </c>
      <c r="G32" s="49" t="s">
        <v>28</v>
      </c>
      <c r="H32" s="203"/>
      <c r="I32" s="67"/>
    </row>
    <row r="33" spans="1:9" s="68" customFormat="1" ht="25.5">
      <c r="A33" s="222">
        <v>23</v>
      </c>
      <c r="B33" s="51" t="s">
        <v>241</v>
      </c>
      <c r="C33" s="57" t="s">
        <v>34</v>
      </c>
      <c r="D33" s="219">
        <v>15</v>
      </c>
      <c r="E33" s="249">
        <v>3828.33</v>
      </c>
      <c r="F33" s="60" t="s">
        <v>327</v>
      </c>
      <c r="G33" s="49" t="s">
        <v>28</v>
      </c>
      <c r="H33" s="203"/>
      <c r="I33" s="67"/>
    </row>
    <row r="34" spans="1:9" s="68" customFormat="1" ht="25.5">
      <c r="A34" s="222">
        <v>24</v>
      </c>
      <c r="B34" s="51" t="s">
        <v>242</v>
      </c>
      <c r="C34" s="57" t="s">
        <v>34</v>
      </c>
      <c r="D34" s="219">
        <v>16</v>
      </c>
      <c r="E34" s="249">
        <v>4122</v>
      </c>
      <c r="F34" s="60" t="s">
        <v>327</v>
      </c>
      <c r="G34" s="49" t="s">
        <v>28</v>
      </c>
      <c r="H34" s="203"/>
      <c r="I34" s="67"/>
    </row>
    <row r="35" spans="1:9" s="68" customFormat="1" ht="25.5">
      <c r="A35" s="222">
        <v>25</v>
      </c>
      <c r="B35" s="51" t="s">
        <v>243</v>
      </c>
      <c r="C35" s="57" t="s">
        <v>34</v>
      </c>
      <c r="D35" s="219">
        <v>3</v>
      </c>
      <c r="E35" s="249">
        <v>201.37</v>
      </c>
      <c r="F35" s="60" t="s">
        <v>327</v>
      </c>
      <c r="G35" s="49" t="s">
        <v>28</v>
      </c>
      <c r="H35" s="203"/>
      <c r="I35" s="67"/>
    </row>
    <row r="36" spans="1:9" s="68" customFormat="1" ht="12.75">
      <c r="A36" s="222">
        <v>26</v>
      </c>
      <c r="B36" s="51" t="s">
        <v>124</v>
      </c>
      <c r="C36" s="57" t="s">
        <v>34</v>
      </c>
      <c r="D36" s="219">
        <v>689</v>
      </c>
      <c r="E36" s="249">
        <v>112360.83</v>
      </c>
      <c r="F36" s="60" t="s">
        <v>327</v>
      </c>
      <c r="G36" s="49" t="s">
        <v>28</v>
      </c>
      <c r="H36" s="203"/>
      <c r="I36" s="67"/>
    </row>
    <row r="37" spans="1:9" s="68" customFormat="1" ht="12.75">
      <c r="A37" s="222">
        <v>27</v>
      </c>
      <c r="B37" s="51" t="s">
        <v>267</v>
      </c>
      <c r="C37" s="57" t="s">
        <v>34</v>
      </c>
      <c r="D37" s="219">
        <v>73</v>
      </c>
      <c r="E37" s="249">
        <v>7797.13</v>
      </c>
      <c r="F37" s="60" t="s">
        <v>327</v>
      </c>
      <c r="G37" s="49" t="s">
        <v>28</v>
      </c>
      <c r="H37" s="203"/>
      <c r="I37" s="67"/>
    </row>
    <row r="38" spans="1:9" s="68" customFormat="1" ht="12.75">
      <c r="A38" s="222">
        <v>28</v>
      </c>
      <c r="B38" s="51" t="s">
        <v>265</v>
      </c>
      <c r="C38" s="57" t="s">
        <v>34</v>
      </c>
      <c r="D38" s="219">
        <v>6</v>
      </c>
      <c r="E38" s="249">
        <v>531.9</v>
      </c>
      <c r="F38" s="60" t="s">
        <v>327</v>
      </c>
      <c r="G38" s="49" t="s">
        <v>28</v>
      </c>
      <c r="H38" s="203"/>
      <c r="I38" s="67"/>
    </row>
    <row r="39" spans="1:9" s="68" customFormat="1" ht="12.75">
      <c r="A39" s="112"/>
      <c r="B39" s="194"/>
      <c r="C39" s="195"/>
      <c r="D39" s="166"/>
      <c r="E39" s="191"/>
      <c r="F39" s="199"/>
      <c r="G39" s="200"/>
      <c r="H39" s="201"/>
      <c r="I39" s="202"/>
    </row>
    <row r="40" spans="1:12" s="69" customFormat="1" ht="12.75">
      <c r="A40" s="41"/>
      <c r="B40" s="46"/>
      <c r="C40" s="46"/>
      <c r="D40" s="198" t="s">
        <v>149</v>
      </c>
      <c r="E40" s="10"/>
      <c r="F40" s="118"/>
      <c r="G40" s="118"/>
      <c r="H40" s="12"/>
      <c r="I40" s="118"/>
      <c r="J40" s="117"/>
      <c r="K40" s="117"/>
      <c r="L40" s="117"/>
    </row>
    <row r="41" spans="2:12" ht="12.75" customHeight="1">
      <c r="B41" s="48"/>
      <c r="C41" s="48"/>
      <c r="D41" s="25"/>
      <c r="E41" s="6"/>
      <c r="F41" s="119"/>
      <c r="G41" s="119"/>
      <c r="H41" s="120"/>
      <c r="I41" s="119"/>
      <c r="J41" s="20"/>
      <c r="K41" s="20"/>
      <c r="L41" s="20"/>
    </row>
    <row r="42" spans="2:12" ht="12.75">
      <c r="B42" s="9"/>
      <c r="C42" s="9"/>
      <c r="D42" s="21"/>
      <c r="E42" s="12" t="s">
        <v>295</v>
      </c>
      <c r="F42" s="69"/>
      <c r="G42" s="69"/>
      <c r="H42" s="50" t="s">
        <v>322</v>
      </c>
      <c r="I42" s="69"/>
      <c r="J42" s="20"/>
      <c r="K42" s="20"/>
      <c r="L42" s="20"/>
    </row>
    <row r="43" spans="4:12" ht="12.75">
      <c r="D43" s="25"/>
      <c r="E43" s="25"/>
      <c r="F43" s="25"/>
      <c r="G43" s="25"/>
      <c r="H43" s="25"/>
      <c r="I43" s="25"/>
      <c r="J43" s="20"/>
      <c r="K43" s="20"/>
      <c r="L43" s="20"/>
    </row>
    <row r="44" spans="4:12" ht="12.75">
      <c r="D44" s="26"/>
      <c r="E44" s="10" t="s">
        <v>15</v>
      </c>
      <c r="F44" s="13"/>
      <c r="G44" s="13"/>
      <c r="H44" s="13" t="s">
        <v>148</v>
      </c>
      <c r="J44" s="20"/>
      <c r="K44" s="20"/>
      <c r="L44" s="20"/>
    </row>
    <row r="45" spans="4:12" ht="12.75">
      <c r="D45" s="97"/>
      <c r="E45" s="10"/>
      <c r="F45" s="98"/>
      <c r="G45" s="98"/>
      <c r="H45" s="98"/>
      <c r="J45" s="20"/>
      <c r="K45" s="20"/>
      <c r="L45" s="20"/>
    </row>
    <row r="46" spans="4:12" ht="12.75">
      <c r="D46" s="97"/>
      <c r="E46" s="10" t="s">
        <v>271</v>
      </c>
      <c r="F46" s="13"/>
      <c r="G46" s="13"/>
      <c r="H46" s="13" t="s">
        <v>270</v>
      </c>
      <c r="J46" s="20"/>
      <c r="K46" s="20"/>
      <c r="L46" s="20"/>
    </row>
    <row r="47" spans="10:12" ht="12.75">
      <c r="J47" s="20"/>
      <c r="K47" s="20"/>
      <c r="L47" s="20"/>
    </row>
    <row r="48" spans="1:9" ht="12.75" customHeight="1">
      <c r="A48" s="258" t="s">
        <v>97</v>
      </c>
      <c r="B48" s="259"/>
      <c r="C48" s="189"/>
      <c r="D48" s="10"/>
      <c r="E48" s="146"/>
      <c r="F48" s="28"/>
      <c r="G48" s="26"/>
      <c r="H48" s="21"/>
      <c r="I48" s="21"/>
    </row>
    <row r="49" spans="1:9" ht="12.75">
      <c r="A49" s="499" t="s">
        <v>98</v>
      </c>
      <c r="B49" s="499"/>
      <c r="C49" s="193"/>
      <c r="D49" s="10"/>
      <c r="E49" s="146"/>
      <c r="F49" s="99"/>
      <c r="G49" s="97"/>
      <c r="H49" s="21"/>
      <c r="I49" s="21"/>
    </row>
    <row r="50" spans="1:9" ht="12.75">
      <c r="A50" s="193"/>
      <c r="B50" s="193"/>
      <c r="C50" s="193"/>
      <c r="D50" s="10"/>
      <c r="E50" s="146"/>
      <c r="F50" s="99"/>
      <c r="G50" s="97"/>
      <c r="H50" s="21"/>
      <c r="I50" s="21"/>
    </row>
    <row r="51" spans="2:12" ht="12.75">
      <c r="B51" s="42" t="s">
        <v>253</v>
      </c>
      <c r="C51" s="42"/>
      <c r="J51" s="20"/>
      <c r="K51" s="20"/>
      <c r="L51" s="20"/>
    </row>
    <row r="52" spans="2:12" ht="12.75">
      <c r="B52" s="42" t="s">
        <v>293</v>
      </c>
      <c r="C52" s="42"/>
      <c r="J52" s="20"/>
      <c r="K52" s="20"/>
      <c r="L52" s="20"/>
    </row>
    <row r="53" spans="10:12" ht="12.75">
      <c r="J53" s="20"/>
      <c r="K53" s="20"/>
      <c r="L53" s="20"/>
    </row>
    <row r="54" spans="10:12" ht="12.75">
      <c r="J54" s="20"/>
      <c r="K54" s="20"/>
      <c r="L54" s="20"/>
    </row>
    <row r="55" spans="10:12" ht="12.75">
      <c r="J55" s="20"/>
      <c r="K55" s="20"/>
      <c r="L55" s="20"/>
    </row>
    <row r="56" spans="10:12" ht="12.75">
      <c r="J56" s="20"/>
      <c r="K56" s="20"/>
      <c r="L56" s="20"/>
    </row>
    <row r="57" spans="10:12" ht="12.75">
      <c r="J57" s="20"/>
      <c r="K57" s="20"/>
      <c r="L57" s="20"/>
    </row>
    <row r="58" spans="10:12" ht="12.75">
      <c r="J58" s="20"/>
      <c r="K58" s="20"/>
      <c r="L58" s="20"/>
    </row>
    <row r="59" spans="10:12" ht="12.75">
      <c r="J59" s="20"/>
      <c r="K59" s="20"/>
      <c r="L59" s="20"/>
    </row>
    <row r="60" spans="10:12" ht="12.75">
      <c r="J60" s="20"/>
      <c r="K60" s="20"/>
      <c r="L60" s="20"/>
    </row>
    <row r="61" spans="10:12" ht="12.75">
      <c r="J61" s="20"/>
      <c r="K61" s="20"/>
      <c r="L61" s="20"/>
    </row>
    <row r="62" spans="10:12" ht="12.75">
      <c r="J62" s="20"/>
      <c r="K62" s="20"/>
      <c r="L62" s="20"/>
    </row>
    <row r="63" spans="10:12" ht="12.75">
      <c r="J63" s="20"/>
      <c r="K63" s="20"/>
      <c r="L63" s="20"/>
    </row>
    <row r="64" spans="10:12" ht="12.75">
      <c r="J64" s="20"/>
      <c r="K64" s="20"/>
      <c r="L64" s="20"/>
    </row>
    <row r="65" spans="10:12" ht="12.75">
      <c r="J65" s="20"/>
      <c r="K65" s="20"/>
      <c r="L65" s="20"/>
    </row>
    <row r="66" spans="10:12" ht="12.75">
      <c r="J66" s="20"/>
      <c r="K66" s="20"/>
      <c r="L66" s="20"/>
    </row>
    <row r="67" spans="10:12" ht="12.75">
      <c r="J67" s="20"/>
      <c r="K67" s="20"/>
      <c r="L67" s="20"/>
    </row>
    <row r="68" spans="10:12" ht="12.75">
      <c r="J68" s="20"/>
      <c r="K68" s="20"/>
      <c r="L68" s="20"/>
    </row>
    <row r="69" spans="10:12" ht="12.75">
      <c r="J69" s="20"/>
      <c r="K69" s="20"/>
      <c r="L69" s="20"/>
    </row>
    <row r="70" spans="10:12" ht="12.75">
      <c r="J70" s="20"/>
      <c r="K70" s="20"/>
      <c r="L70" s="20"/>
    </row>
    <row r="71" spans="10:12" ht="12.75">
      <c r="J71" s="20"/>
      <c r="K71" s="20"/>
      <c r="L71" s="20"/>
    </row>
    <row r="72" spans="10:12" ht="12.75">
      <c r="J72" s="20"/>
      <c r="K72" s="20"/>
      <c r="L72" s="20"/>
    </row>
    <row r="73" spans="10:12" ht="12.75">
      <c r="J73" s="20"/>
      <c r="K73" s="20"/>
      <c r="L73" s="20"/>
    </row>
    <row r="74" spans="10:12" ht="12.75">
      <c r="J74" s="20"/>
      <c r="K74" s="20"/>
      <c r="L74" s="20"/>
    </row>
    <row r="75" spans="10:12" ht="12.75">
      <c r="J75" s="20"/>
      <c r="K75" s="20"/>
      <c r="L75" s="20"/>
    </row>
    <row r="76" spans="10:12" ht="12.75">
      <c r="J76" s="20"/>
      <c r="K76" s="20"/>
      <c r="L76" s="20"/>
    </row>
    <row r="77" spans="10:12" ht="12.75">
      <c r="J77" s="20"/>
      <c r="K77" s="20"/>
      <c r="L77" s="20"/>
    </row>
    <row r="78" spans="10:12" ht="12.75">
      <c r="J78" s="20"/>
      <c r="K78" s="20"/>
      <c r="L78" s="20"/>
    </row>
    <row r="79" spans="10:12" ht="12.75">
      <c r="J79" s="20"/>
      <c r="K79" s="20"/>
      <c r="L79" s="20"/>
    </row>
    <row r="80" spans="10:12" ht="12.75">
      <c r="J80" s="20"/>
      <c r="K80" s="20"/>
      <c r="L80" s="20"/>
    </row>
    <row r="81" spans="10:12" ht="12.75">
      <c r="J81" s="20"/>
      <c r="K81" s="20"/>
      <c r="L81" s="20"/>
    </row>
    <row r="82" spans="10:12" ht="12.75">
      <c r="J82" s="20"/>
      <c r="K82" s="20"/>
      <c r="L82" s="20"/>
    </row>
    <row r="83" spans="10:12" ht="12.75">
      <c r="J83" s="20"/>
      <c r="K83" s="20"/>
      <c r="L83" s="20"/>
    </row>
    <row r="84" spans="10:12" ht="12.75">
      <c r="J84" s="20"/>
      <c r="K84" s="20"/>
      <c r="L84" s="20"/>
    </row>
    <row r="85" spans="10:12" ht="12.75">
      <c r="J85" s="20"/>
      <c r="K85" s="20"/>
      <c r="L85" s="20"/>
    </row>
    <row r="86" spans="10:12" ht="12.75">
      <c r="J86" s="20"/>
      <c r="K86" s="20"/>
      <c r="L86" s="20"/>
    </row>
    <row r="87" spans="10:12" ht="12.75">
      <c r="J87" s="20"/>
      <c r="K87" s="20"/>
      <c r="L87" s="20"/>
    </row>
    <row r="88" spans="10:12" ht="12.75">
      <c r="J88" s="20"/>
      <c r="K88" s="20"/>
      <c r="L88" s="20"/>
    </row>
    <row r="89" spans="10:12" ht="12.75">
      <c r="J89" s="20"/>
      <c r="K89" s="20"/>
      <c r="L89" s="20"/>
    </row>
    <row r="90" spans="10:12" ht="12.75">
      <c r="J90" s="20"/>
      <c r="K90" s="20"/>
      <c r="L90" s="20"/>
    </row>
    <row r="91" spans="10:12" ht="12.75">
      <c r="J91" s="20"/>
      <c r="K91" s="20"/>
      <c r="L91" s="20"/>
    </row>
    <row r="92" spans="10:12" ht="12.75">
      <c r="J92" s="20"/>
      <c r="K92" s="20"/>
      <c r="L92" s="20"/>
    </row>
    <row r="93" spans="10:12" ht="12.75">
      <c r="J93" s="20"/>
      <c r="K93" s="20"/>
      <c r="L93" s="20"/>
    </row>
    <row r="94" spans="10:12" ht="12.75">
      <c r="J94" s="20"/>
      <c r="K94" s="20"/>
      <c r="L94" s="20"/>
    </row>
    <row r="95" spans="10:12" ht="12.75">
      <c r="J95" s="20"/>
      <c r="K95" s="20"/>
      <c r="L95" s="20"/>
    </row>
    <row r="96" spans="10:12" ht="12.75">
      <c r="J96" s="20"/>
      <c r="K96" s="20"/>
      <c r="L96" s="20"/>
    </row>
    <row r="97" spans="10:12" ht="12.75">
      <c r="J97" s="20"/>
      <c r="K97" s="20"/>
      <c r="L97" s="20"/>
    </row>
    <row r="98" spans="10:12" ht="12.75">
      <c r="J98" s="20"/>
      <c r="K98" s="20"/>
      <c r="L98" s="20"/>
    </row>
    <row r="99" spans="10:12" ht="12.75">
      <c r="J99" s="20"/>
      <c r="K99" s="20"/>
      <c r="L99" s="20"/>
    </row>
    <row r="100" spans="10:12" ht="12.75">
      <c r="J100" s="20"/>
      <c r="K100" s="20"/>
      <c r="L100" s="20"/>
    </row>
    <row r="101" spans="10:12" ht="12.75">
      <c r="J101" s="20"/>
      <c r="K101" s="20"/>
      <c r="L101" s="20"/>
    </row>
    <row r="102" spans="10:12" ht="12.75">
      <c r="J102" s="20"/>
      <c r="K102" s="20"/>
      <c r="L102" s="20"/>
    </row>
    <row r="103" spans="10:12" ht="12.75">
      <c r="J103" s="20"/>
      <c r="K103" s="20"/>
      <c r="L103" s="20"/>
    </row>
    <row r="104" spans="10:12" ht="12.75">
      <c r="J104" s="20"/>
      <c r="K104" s="20"/>
      <c r="L104" s="20"/>
    </row>
    <row r="105" spans="10:12" ht="12.75">
      <c r="J105" s="20"/>
      <c r="K105" s="20"/>
      <c r="L105" s="20"/>
    </row>
    <row r="106" spans="10:12" ht="12.75">
      <c r="J106" s="20"/>
      <c r="K106" s="20"/>
      <c r="L106" s="20"/>
    </row>
    <row r="107" spans="10:12" ht="12.75">
      <c r="J107" s="20"/>
      <c r="K107" s="20"/>
      <c r="L107" s="20"/>
    </row>
    <row r="108" spans="10:12" ht="12.75">
      <c r="J108" s="20"/>
      <c r="K108" s="20"/>
      <c r="L108" s="20"/>
    </row>
    <row r="109" spans="10:12" ht="12.75">
      <c r="J109" s="20"/>
      <c r="K109" s="20"/>
      <c r="L109" s="20"/>
    </row>
    <row r="110" spans="10:12" ht="12.75">
      <c r="J110" s="20"/>
      <c r="K110" s="20"/>
      <c r="L110" s="20"/>
    </row>
    <row r="111" spans="10:12" ht="12.75">
      <c r="J111" s="20"/>
      <c r="K111" s="20"/>
      <c r="L111" s="20"/>
    </row>
    <row r="112" spans="10:12" ht="12.75">
      <c r="J112" s="20"/>
      <c r="K112" s="20"/>
      <c r="L112" s="20"/>
    </row>
    <row r="113" spans="10:12" ht="12.75">
      <c r="J113" s="20"/>
      <c r="K113" s="20"/>
      <c r="L113" s="20"/>
    </row>
    <row r="114" spans="10:12" ht="12.75">
      <c r="J114" s="20"/>
      <c r="K114" s="20"/>
      <c r="L114" s="20"/>
    </row>
    <row r="115" spans="10:12" ht="12.75">
      <c r="J115" s="20"/>
      <c r="K115" s="20"/>
      <c r="L115" s="20"/>
    </row>
    <row r="116" spans="10:12" ht="12.75">
      <c r="J116" s="20"/>
      <c r="K116" s="20"/>
      <c r="L116" s="20"/>
    </row>
    <row r="117" spans="10:12" ht="12.75">
      <c r="J117" s="20"/>
      <c r="K117" s="20"/>
      <c r="L117" s="20"/>
    </row>
    <row r="118" spans="10:12" ht="12.75">
      <c r="J118" s="20"/>
      <c r="K118" s="20"/>
      <c r="L118" s="20"/>
    </row>
    <row r="119" spans="10:12" ht="12.75">
      <c r="J119" s="20"/>
      <c r="K119" s="20"/>
      <c r="L119" s="20"/>
    </row>
    <row r="120" spans="10:12" ht="12.75">
      <c r="J120" s="20"/>
      <c r="K120" s="20"/>
      <c r="L120" s="20"/>
    </row>
    <row r="121" spans="10:12" ht="12.75">
      <c r="J121" s="20"/>
      <c r="K121" s="20"/>
      <c r="L121" s="20"/>
    </row>
    <row r="122" spans="10:12" ht="12.75">
      <c r="J122" s="20"/>
      <c r="K122" s="20"/>
      <c r="L122" s="20"/>
    </row>
    <row r="123" spans="10:12" ht="12.75">
      <c r="J123" s="20"/>
      <c r="K123" s="20"/>
      <c r="L123" s="20"/>
    </row>
    <row r="124" spans="10:12" ht="12.75">
      <c r="J124" s="20"/>
      <c r="K124" s="20"/>
      <c r="L124" s="20"/>
    </row>
    <row r="125" spans="10:12" ht="12.75">
      <c r="J125" s="20"/>
      <c r="K125" s="20"/>
      <c r="L125" s="20"/>
    </row>
    <row r="126" spans="10:12" ht="12.75">
      <c r="J126" s="20"/>
      <c r="K126" s="20"/>
      <c r="L126" s="20"/>
    </row>
    <row r="127" spans="10:12" ht="12.75">
      <c r="J127" s="20"/>
      <c r="K127" s="20"/>
      <c r="L127" s="20"/>
    </row>
    <row r="128" spans="10:12" ht="12.75">
      <c r="J128" s="20"/>
      <c r="K128" s="20"/>
      <c r="L128" s="20"/>
    </row>
    <row r="129" spans="10:12" ht="12.75">
      <c r="J129" s="20"/>
      <c r="K129" s="20"/>
      <c r="L129" s="20"/>
    </row>
    <row r="130" spans="10:12" ht="12.75">
      <c r="J130" s="20"/>
      <c r="K130" s="20"/>
      <c r="L130" s="20"/>
    </row>
    <row r="131" spans="10:12" ht="12.75">
      <c r="J131" s="20"/>
      <c r="K131" s="20"/>
      <c r="L131" s="20"/>
    </row>
    <row r="132" spans="10:12" ht="12.75">
      <c r="J132" s="20"/>
      <c r="K132" s="20"/>
      <c r="L132" s="20"/>
    </row>
    <row r="133" spans="10:12" ht="12.75">
      <c r="J133" s="20"/>
      <c r="K133" s="20"/>
      <c r="L133" s="20"/>
    </row>
    <row r="134" spans="10:12" ht="12.75">
      <c r="J134" s="20"/>
      <c r="K134" s="20"/>
      <c r="L134" s="20"/>
    </row>
    <row r="135" spans="10:12" ht="12.75">
      <c r="J135" s="20"/>
      <c r="K135" s="20"/>
      <c r="L135" s="20"/>
    </row>
    <row r="136" spans="10:12" ht="12.75">
      <c r="J136" s="20"/>
      <c r="K136" s="20"/>
      <c r="L136" s="20"/>
    </row>
    <row r="137" spans="10:12" ht="12.75">
      <c r="J137" s="20"/>
      <c r="K137" s="20"/>
      <c r="L137" s="20"/>
    </row>
    <row r="138" spans="10:12" ht="12.75">
      <c r="J138" s="20"/>
      <c r="K138" s="20"/>
      <c r="L138" s="20"/>
    </row>
    <row r="139" spans="10:12" ht="12.75">
      <c r="J139" s="20"/>
      <c r="K139" s="20"/>
      <c r="L139" s="20"/>
    </row>
    <row r="140" spans="10:12" ht="12.75">
      <c r="J140" s="20"/>
      <c r="K140" s="20"/>
      <c r="L140" s="20"/>
    </row>
    <row r="141" spans="10:12" ht="12.75">
      <c r="J141" s="20"/>
      <c r="K141" s="20"/>
      <c r="L141" s="20"/>
    </row>
    <row r="142" spans="10:12" ht="12.75">
      <c r="J142" s="20"/>
      <c r="K142" s="20"/>
      <c r="L142" s="20"/>
    </row>
    <row r="143" spans="10:12" ht="12.75">
      <c r="J143" s="20"/>
      <c r="K143" s="20"/>
      <c r="L143" s="20"/>
    </row>
    <row r="144" spans="10:12" ht="12.75">
      <c r="J144" s="20"/>
      <c r="K144" s="20"/>
      <c r="L144" s="20"/>
    </row>
    <row r="145" spans="10:12" ht="12.75">
      <c r="J145" s="20"/>
      <c r="K145" s="20"/>
      <c r="L145" s="20"/>
    </row>
    <row r="146" spans="10:12" ht="12.75">
      <c r="J146" s="20"/>
      <c r="K146" s="20"/>
      <c r="L146" s="20"/>
    </row>
    <row r="147" spans="10:12" ht="12.75">
      <c r="J147" s="20"/>
      <c r="K147" s="20"/>
      <c r="L147" s="20"/>
    </row>
    <row r="148" spans="10:12" ht="12.75">
      <c r="J148" s="20"/>
      <c r="K148" s="20"/>
      <c r="L148" s="20"/>
    </row>
    <row r="149" spans="10:12" ht="12.75">
      <c r="J149" s="20"/>
      <c r="K149" s="20"/>
      <c r="L149" s="20"/>
    </row>
    <row r="150" spans="10:12" ht="12.75">
      <c r="J150" s="20"/>
      <c r="K150" s="20"/>
      <c r="L150" s="20"/>
    </row>
    <row r="151" spans="10:12" ht="12.75">
      <c r="J151" s="20"/>
      <c r="K151" s="20"/>
      <c r="L151" s="20"/>
    </row>
    <row r="152" spans="10:12" ht="12.75">
      <c r="J152" s="20"/>
      <c r="K152" s="20"/>
      <c r="L152" s="20"/>
    </row>
    <row r="153" spans="10:12" ht="12.75">
      <c r="J153" s="20"/>
      <c r="K153" s="20"/>
      <c r="L153" s="20"/>
    </row>
    <row r="154" spans="10:12" ht="12.75">
      <c r="J154" s="20"/>
      <c r="K154" s="20"/>
      <c r="L154" s="20"/>
    </row>
    <row r="155" spans="10:12" ht="12.75">
      <c r="J155" s="20"/>
      <c r="K155" s="20"/>
      <c r="L155" s="20"/>
    </row>
    <row r="156" spans="10:12" ht="12.75">
      <c r="J156" s="20"/>
      <c r="K156" s="20"/>
      <c r="L156" s="20"/>
    </row>
    <row r="157" spans="10:12" ht="12.75">
      <c r="J157" s="20"/>
      <c r="K157" s="20"/>
      <c r="L157" s="20"/>
    </row>
    <row r="158" spans="10:12" ht="12.75">
      <c r="J158" s="20"/>
      <c r="K158" s="20"/>
      <c r="L158" s="20"/>
    </row>
    <row r="159" spans="10:12" ht="12.75">
      <c r="J159" s="20"/>
      <c r="K159" s="20"/>
      <c r="L159" s="20"/>
    </row>
    <row r="160" spans="10:12" ht="12.75">
      <c r="J160" s="20"/>
      <c r="K160" s="20"/>
      <c r="L160" s="20"/>
    </row>
    <row r="161" spans="10:12" ht="12.75">
      <c r="J161" s="20"/>
      <c r="K161" s="20"/>
      <c r="L161" s="20"/>
    </row>
    <row r="162" spans="10:12" ht="12.75">
      <c r="J162" s="20"/>
      <c r="K162" s="20"/>
      <c r="L162" s="20"/>
    </row>
    <row r="163" spans="10:12" ht="12.75">
      <c r="J163" s="20"/>
      <c r="K163" s="20"/>
      <c r="L163" s="20"/>
    </row>
    <row r="164" spans="10:12" ht="12.75">
      <c r="J164" s="20"/>
      <c r="K164" s="20"/>
      <c r="L164" s="20"/>
    </row>
    <row r="165" spans="10:12" ht="12.75">
      <c r="J165" s="20"/>
      <c r="K165" s="20"/>
      <c r="L165" s="20"/>
    </row>
    <row r="166" spans="10:12" ht="12.75">
      <c r="J166" s="20"/>
      <c r="K166" s="20"/>
      <c r="L166" s="20"/>
    </row>
    <row r="167" spans="10:12" ht="12.75">
      <c r="J167" s="20"/>
      <c r="K167" s="20"/>
      <c r="L167" s="20"/>
    </row>
    <row r="168" spans="10:12" ht="12.75">
      <c r="J168" s="20"/>
      <c r="K168" s="20"/>
      <c r="L168" s="20"/>
    </row>
    <row r="169" spans="10:12" ht="12.75">
      <c r="J169" s="20"/>
      <c r="K169" s="20"/>
      <c r="L169" s="20"/>
    </row>
    <row r="170" spans="10:12" ht="12.75">
      <c r="J170" s="20"/>
      <c r="K170" s="20"/>
      <c r="L170" s="20"/>
    </row>
    <row r="171" spans="10:12" ht="12.75">
      <c r="J171" s="20"/>
      <c r="K171" s="20"/>
      <c r="L171" s="20"/>
    </row>
    <row r="172" spans="10:12" ht="12.75">
      <c r="J172" s="20"/>
      <c r="K172" s="20"/>
      <c r="L172" s="20"/>
    </row>
    <row r="173" spans="10:12" ht="12.75">
      <c r="J173" s="20"/>
      <c r="K173" s="20"/>
      <c r="L173" s="20"/>
    </row>
    <row r="174" spans="10:12" ht="12.75">
      <c r="J174" s="20"/>
      <c r="K174" s="20"/>
      <c r="L174" s="20"/>
    </row>
    <row r="175" spans="10:12" ht="12.75">
      <c r="J175" s="20"/>
      <c r="K175" s="20"/>
      <c r="L175" s="20"/>
    </row>
    <row r="176" spans="10:12" ht="12.75">
      <c r="J176" s="20"/>
      <c r="K176" s="20"/>
      <c r="L176" s="20"/>
    </row>
    <row r="177" spans="10:12" ht="12.75">
      <c r="J177" s="20"/>
      <c r="K177" s="20"/>
      <c r="L177" s="20"/>
    </row>
    <row r="178" spans="10:12" ht="12.75">
      <c r="J178" s="20"/>
      <c r="K178" s="20"/>
      <c r="L178" s="20"/>
    </row>
    <row r="179" spans="10:12" ht="12.75">
      <c r="J179" s="20"/>
      <c r="K179" s="20"/>
      <c r="L179" s="20"/>
    </row>
    <row r="180" spans="10:12" ht="12.75">
      <c r="J180" s="20"/>
      <c r="K180" s="20"/>
      <c r="L180" s="20"/>
    </row>
    <row r="181" spans="10:12" ht="12.75">
      <c r="J181" s="20"/>
      <c r="K181" s="20"/>
      <c r="L181" s="20"/>
    </row>
    <row r="182" spans="10:12" ht="12.75">
      <c r="J182" s="20"/>
      <c r="K182" s="20"/>
      <c r="L182" s="20"/>
    </row>
    <row r="183" spans="10:12" ht="12.75">
      <c r="J183" s="20"/>
      <c r="K183" s="20"/>
      <c r="L183" s="20"/>
    </row>
    <row r="184" spans="10:12" ht="12.75">
      <c r="J184" s="20"/>
      <c r="K184" s="20"/>
      <c r="L184" s="20"/>
    </row>
    <row r="185" spans="10:12" ht="12.75">
      <c r="J185" s="20"/>
      <c r="K185" s="20"/>
      <c r="L185" s="20"/>
    </row>
    <row r="186" spans="10:12" ht="12.75">
      <c r="J186" s="20"/>
      <c r="K186" s="20"/>
      <c r="L186" s="20"/>
    </row>
    <row r="187" spans="10:12" ht="12.75">
      <c r="J187" s="20"/>
      <c r="K187" s="20"/>
      <c r="L187" s="20"/>
    </row>
    <row r="188" spans="10:12" ht="12.75">
      <c r="J188" s="20"/>
      <c r="K188" s="20"/>
      <c r="L188" s="20"/>
    </row>
    <row r="189" spans="10:12" ht="12.75">
      <c r="J189" s="20"/>
      <c r="K189" s="20"/>
      <c r="L189" s="20"/>
    </row>
    <row r="190" spans="10:12" ht="12.75">
      <c r="J190" s="20"/>
      <c r="K190" s="20"/>
      <c r="L190" s="20"/>
    </row>
    <row r="191" spans="10:12" ht="12.75">
      <c r="J191" s="20"/>
      <c r="K191" s="20"/>
      <c r="L191" s="20"/>
    </row>
    <row r="192" spans="10:12" ht="12.75">
      <c r="J192" s="20"/>
      <c r="K192" s="20"/>
      <c r="L192" s="20"/>
    </row>
    <row r="193" spans="10:12" ht="12.75">
      <c r="J193" s="20"/>
      <c r="K193" s="20"/>
      <c r="L193" s="20"/>
    </row>
    <row r="194" spans="10:12" ht="12.75">
      <c r="J194" s="20"/>
      <c r="K194" s="20"/>
      <c r="L194" s="20"/>
    </row>
    <row r="195" spans="10:12" ht="12.75">
      <c r="J195" s="20"/>
      <c r="K195" s="20"/>
      <c r="L195" s="20"/>
    </row>
    <row r="196" spans="10:12" ht="12.75">
      <c r="J196" s="20"/>
      <c r="K196" s="20"/>
      <c r="L196" s="20"/>
    </row>
    <row r="197" spans="10:12" ht="12.75">
      <c r="J197" s="20"/>
      <c r="K197" s="20"/>
      <c r="L197" s="20"/>
    </row>
    <row r="198" spans="10:12" ht="12.75">
      <c r="J198" s="20"/>
      <c r="K198" s="20"/>
      <c r="L198" s="20"/>
    </row>
    <row r="199" spans="10:12" ht="12.75">
      <c r="J199" s="20"/>
      <c r="K199" s="20"/>
      <c r="L199" s="20"/>
    </row>
    <row r="200" spans="10:12" ht="12.75">
      <c r="J200" s="20"/>
      <c r="K200" s="20"/>
      <c r="L200" s="20"/>
    </row>
    <row r="201" spans="10:12" ht="12.75">
      <c r="J201" s="20"/>
      <c r="K201" s="20"/>
      <c r="L201" s="20"/>
    </row>
    <row r="202" spans="10:12" ht="12.75">
      <c r="J202" s="20"/>
      <c r="K202" s="20"/>
      <c r="L202" s="20"/>
    </row>
    <row r="203" spans="10:12" ht="12.75">
      <c r="J203" s="20"/>
      <c r="K203" s="20"/>
      <c r="L203" s="20"/>
    </row>
    <row r="204" spans="10:12" ht="12.75">
      <c r="J204" s="20"/>
      <c r="K204" s="20"/>
      <c r="L204" s="20"/>
    </row>
    <row r="205" spans="10:12" ht="12.75">
      <c r="J205" s="20"/>
      <c r="K205" s="20"/>
      <c r="L205" s="20"/>
    </row>
    <row r="206" spans="10:12" ht="12.75">
      <c r="J206" s="20"/>
      <c r="K206" s="20"/>
      <c r="L206" s="20"/>
    </row>
    <row r="207" spans="10:12" ht="12.75">
      <c r="J207" s="20"/>
      <c r="K207" s="20"/>
      <c r="L207" s="20"/>
    </row>
    <row r="208" spans="10:12" ht="12.75">
      <c r="J208" s="20"/>
      <c r="K208" s="20"/>
      <c r="L208" s="20"/>
    </row>
    <row r="209" spans="10:12" ht="12.75">
      <c r="J209" s="20"/>
      <c r="K209" s="20"/>
      <c r="L209" s="20"/>
    </row>
    <row r="210" spans="10:12" ht="12.75">
      <c r="J210" s="20"/>
      <c r="K210" s="20"/>
      <c r="L210" s="20"/>
    </row>
    <row r="211" spans="10:12" ht="12.75">
      <c r="J211" s="20"/>
      <c r="K211" s="20"/>
      <c r="L211" s="20"/>
    </row>
    <row r="212" spans="10:12" ht="12.75">
      <c r="J212" s="20"/>
      <c r="K212" s="20"/>
      <c r="L212" s="20"/>
    </row>
    <row r="213" spans="10:12" ht="12.75">
      <c r="J213" s="20"/>
      <c r="K213" s="20"/>
      <c r="L213" s="20"/>
    </row>
    <row r="214" spans="10:12" ht="12.75">
      <c r="J214" s="20"/>
      <c r="K214" s="20"/>
      <c r="L214" s="20"/>
    </row>
    <row r="215" spans="10:12" ht="12.75">
      <c r="J215" s="20"/>
      <c r="K215" s="20"/>
      <c r="L215" s="20"/>
    </row>
    <row r="216" spans="10:12" ht="12.75">
      <c r="J216" s="20"/>
      <c r="K216" s="20"/>
      <c r="L216" s="20"/>
    </row>
    <row r="217" spans="10:12" ht="12.75">
      <c r="J217" s="20"/>
      <c r="K217" s="20"/>
      <c r="L217" s="20"/>
    </row>
    <row r="218" spans="10:12" ht="12.75">
      <c r="J218" s="20"/>
      <c r="K218" s="20"/>
      <c r="L218" s="20"/>
    </row>
    <row r="219" spans="10:12" ht="12.75">
      <c r="J219" s="20"/>
      <c r="K219" s="20"/>
      <c r="L219" s="20"/>
    </row>
    <row r="220" spans="10:12" ht="12.75">
      <c r="J220" s="20"/>
      <c r="K220" s="20"/>
      <c r="L220" s="20"/>
    </row>
    <row r="221" spans="10:12" ht="12.75">
      <c r="J221" s="20"/>
      <c r="K221" s="20"/>
      <c r="L221" s="20"/>
    </row>
    <row r="222" spans="10:12" ht="12.75">
      <c r="J222" s="20"/>
      <c r="K222" s="20"/>
      <c r="L222" s="20"/>
    </row>
    <row r="223" spans="10:12" ht="12.75">
      <c r="J223" s="20"/>
      <c r="K223" s="20"/>
      <c r="L223" s="20"/>
    </row>
    <row r="224" spans="10:12" ht="12.75">
      <c r="J224" s="20"/>
      <c r="K224" s="20"/>
      <c r="L224" s="20"/>
    </row>
    <row r="225" spans="10:12" ht="12.75">
      <c r="J225" s="20"/>
      <c r="K225" s="20"/>
      <c r="L225" s="20"/>
    </row>
    <row r="226" spans="10:12" ht="12.75">
      <c r="J226" s="20"/>
      <c r="K226" s="20"/>
      <c r="L226" s="20"/>
    </row>
    <row r="227" spans="10:12" ht="12.75">
      <c r="J227" s="20"/>
      <c r="K227" s="20"/>
      <c r="L227" s="20"/>
    </row>
    <row r="228" spans="10:12" ht="12.75">
      <c r="J228" s="20"/>
      <c r="K228" s="20"/>
      <c r="L228" s="20"/>
    </row>
    <row r="229" spans="10:12" ht="12.75">
      <c r="J229" s="20"/>
      <c r="K229" s="20"/>
      <c r="L229" s="20"/>
    </row>
    <row r="230" spans="10:12" ht="12.75">
      <c r="J230" s="20"/>
      <c r="K230" s="20"/>
      <c r="L230" s="20"/>
    </row>
    <row r="231" spans="10:12" ht="12.75">
      <c r="J231" s="20"/>
      <c r="K231" s="20"/>
      <c r="L231" s="20"/>
    </row>
    <row r="232" spans="10:12" ht="12.75">
      <c r="J232" s="20"/>
      <c r="K232" s="20"/>
      <c r="L232" s="20"/>
    </row>
    <row r="233" spans="10:12" ht="12.75">
      <c r="J233" s="20"/>
      <c r="K233" s="20"/>
      <c r="L233" s="20"/>
    </row>
    <row r="234" spans="10:12" ht="12.75">
      <c r="J234" s="20"/>
      <c r="K234" s="20"/>
      <c r="L234" s="20"/>
    </row>
    <row r="235" spans="10:12" ht="12.75">
      <c r="J235" s="20"/>
      <c r="K235" s="20"/>
      <c r="L235" s="20"/>
    </row>
    <row r="236" spans="10:12" ht="12.75">
      <c r="J236" s="20"/>
      <c r="K236" s="20"/>
      <c r="L236" s="20"/>
    </row>
    <row r="237" spans="10:12" ht="12.75">
      <c r="J237" s="20"/>
      <c r="K237" s="20"/>
      <c r="L237" s="20"/>
    </row>
    <row r="238" spans="10:12" ht="12.75">
      <c r="J238" s="20"/>
      <c r="K238" s="20"/>
      <c r="L238" s="20"/>
    </row>
    <row r="239" spans="10:12" ht="12.75">
      <c r="J239" s="20"/>
      <c r="K239" s="20"/>
      <c r="L239" s="20"/>
    </row>
    <row r="240" spans="10:12" ht="12.75">
      <c r="J240" s="20"/>
      <c r="K240" s="20"/>
      <c r="L240" s="20"/>
    </row>
    <row r="241" spans="10:12" ht="12.75">
      <c r="J241" s="20"/>
      <c r="K241" s="20"/>
      <c r="L241" s="20"/>
    </row>
    <row r="242" spans="10:12" ht="12.75">
      <c r="J242" s="20"/>
      <c r="K242" s="20"/>
      <c r="L242" s="20"/>
    </row>
    <row r="243" spans="10:12" ht="12.75">
      <c r="J243" s="20"/>
      <c r="K243" s="20"/>
      <c r="L243" s="20"/>
    </row>
    <row r="244" spans="10:12" ht="12.75">
      <c r="J244" s="20"/>
      <c r="K244" s="20"/>
      <c r="L244" s="20"/>
    </row>
    <row r="245" spans="10:12" ht="12.75">
      <c r="J245" s="20"/>
      <c r="K245" s="20"/>
      <c r="L245" s="20"/>
    </row>
    <row r="246" spans="10:12" ht="12.75">
      <c r="J246" s="20"/>
      <c r="K246" s="20"/>
      <c r="L246" s="20"/>
    </row>
    <row r="247" spans="10:12" ht="12.75">
      <c r="J247" s="20"/>
      <c r="K247" s="20"/>
      <c r="L247" s="20"/>
    </row>
    <row r="248" spans="10:12" ht="12.75">
      <c r="J248" s="20"/>
      <c r="K248" s="20"/>
      <c r="L248" s="20"/>
    </row>
    <row r="249" spans="10:12" ht="12.75">
      <c r="J249" s="20"/>
      <c r="K249" s="20"/>
      <c r="L249" s="20"/>
    </row>
    <row r="250" spans="10:12" ht="12.75">
      <c r="J250" s="20"/>
      <c r="K250" s="20"/>
      <c r="L250" s="20"/>
    </row>
    <row r="251" spans="10:12" ht="12.75">
      <c r="J251" s="20"/>
      <c r="K251" s="20"/>
      <c r="L251" s="20"/>
    </row>
    <row r="252" spans="10:12" ht="12.75">
      <c r="J252" s="20"/>
      <c r="K252" s="20"/>
      <c r="L252" s="20"/>
    </row>
    <row r="253" spans="10:12" ht="12.75">
      <c r="J253" s="20"/>
      <c r="K253" s="20"/>
      <c r="L253" s="20"/>
    </row>
    <row r="254" spans="10:12" ht="12.75">
      <c r="J254" s="20"/>
      <c r="K254" s="20"/>
      <c r="L254" s="20"/>
    </row>
    <row r="255" spans="10:12" ht="12.75">
      <c r="J255" s="20"/>
      <c r="K255" s="20"/>
      <c r="L255" s="20"/>
    </row>
    <row r="256" spans="10:12" ht="12.75">
      <c r="J256" s="20"/>
      <c r="K256" s="20"/>
      <c r="L256" s="20"/>
    </row>
    <row r="257" spans="10:12" ht="12.75">
      <c r="J257" s="20"/>
      <c r="K257" s="20"/>
      <c r="L257" s="20"/>
    </row>
    <row r="258" spans="10:12" ht="12.75">
      <c r="J258" s="20"/>
      <c r="K258" s="20"/>
      <c r="L258" s="20"/>
    </row>
    <row r="259" spans="10:12" ht="12.75">
      <c r="J259" s="20"/>
      <c r="K259" s="20"/>
      <c r="L259" s="20"/>
    </row>
    <row r="260" spans="10:12" ht="12.75">
      <c r="J260" s="20"/>
      <c r="K260" s="20"/>
      <c r="L260" s="20"/>
    </row>
    <row r="261" spans="10:12" ht="12.75">
      <c r="J261" s="20"/>
      <c r="K261" s="20"/>
      <c r="L261" s="20"/>
    </row>
    <row r="262" spans="10:12" ht="12.75">
      <c r="J262" s="20"/>
      <c r="K262" s="20"/>
      <c r="L262" s="20"/>
    </row>
    <row r="263" spans="10:12" ht="12.75">
      <c r="J263" s="20"/>
      <c r="K263" s="20"/>
      <c r="L263" s="20"/>
    </row>
    <row r="264" spans="10:12" ht="12.75">
      <c r="J264" s="20"/>
      <c r="K264" s="20"/>
      <c r="L264" s="20"/>
    </row>
    <row r="265" spans="10:12" ht="12.75">
      <c r="J265" s="20"/>
      <c r="K265" s="20"/>
      <c r="L265" s="20"/>
    </row>
    <row r="266" spans="10:12" ht="12.75">
      <c r="J266" s="20"/>
      <c r="K266" s="20"/>
      <c r="L266" s="20"/>
    </row>
    <row r="267" spans="10:12" ht="12.75">
      <c r="J267" s="20"/>
      <c r="K267" s="20"/>
      <c r="L267" s="20"/>
    </row>
    <row r="268" spans="10:12" ht="12.75">
      <c r="J268" s="20"/>
      <c r="K268" s="20"/>
      <c r="L268" s="20"/>
    </row>
    <row r="269" spans="10:12" ht="12.75">
      <c r="J269" s="20"/>
      <c r="K269" s="20"/>
      <c r="L269" s="20"/>
    </row>
    <row r="270" spans="10:12" ht="12.75">
      <c r="J270" s="20"/>
      <c r="K270" s="20"/>
      <c r="L270" s="20"/>
    </row>
    <row r="271" spans="10:12" ht="12.75">
      <c r="J271" s="20"/>
      <c r="K271" s="20"/>
      <c r="L271" s="20"/>
    </row>
    <row r="272" spans="10:12" ht="12.75">
      <c r="J272" s="20"/>
      <c r="K272" s="20"/>
      <c r="L272" s="20"/>
    </row>
    <row r="273" spans="10:12" ht="12.75">
      <c r="J273" s="20"/>
      <c r="K273" s="20"/>
      <c r="L273" s="20"/>
    </row>
    <row r="274" spans="10:12" ht="12.75">
      <c r="J274" s="20"/>
      <c r="K274" s="20"/>
      <c r="L274" s="20"/>
    </row>
    <row r="275" spans="10:12" ht="12.75">
      <c r="J275" s="20"/>
      <c r="K275" s="20"/>
      <c r="L275" s="20"/>
    </row>
    <row r="276" spans="10:12" ht="12.75">
      <c r="J276" s="20"/>
      <c r="K276" s="20"/>
      <c r="L276" s="20"/>
    </row>
    <row r="277" spans="10:12" ht="12.75">
      <c r="J277" s="20"/>
      <c r="K277" s="20"/>
      <c r="L277" s="20"/>
    </row>
    <row r="278" spans="10:12" ht="12.75">
      <c r="J278" s="20"/>
      <c r="K278" s="20"/>
      <c r="L278" s="20"/>
    </row>
    <row r="279" spans="10:12" ht="12.75">
      <c r="J279" s="20"/>
      <c r="K279" s="20"/>
      <c r="L279" s="20"/>
    </row>
    <row r="280" spans="10:12" ht="12.75">
      <c r="J280" s="20"/>
      <c r="K280" s="20"/>
      <c r="L280" s="20"/>
    </row>
    <row r="281" spans="10:12" ht="12.75">
      <c r="J281" s="20"/>
      <c r="K281" s="20"/>
      <c r="L281" s="20"/>
    </row>
    <row r="282" spans="10:12" ht="12.75">
      <c r="J282" s="20"/>
      <c r="K282" s="20"/>
      <c r="L282" s="20"/>
    </row>
    <row r="283" spans="10:12" ht="12.75">
      <c r="J283" s="20"/>
      <c r="K283" s="20"/>
      <c r="L283" s="20"/>
    </row>
    <row r="284" spans="10:12" ht="12.75">
      <c r="J284" s="20"/>
      <c r="K284" s="20"/>
      <c r="L284" s="20"/>
    </row>
    <row r="285" spans="10:12" ht="12.75">
      <c r="J285" s="20"/>
      <c r="K285" s="20"/>
      <c r="L285" s="20"/>
    </row>
    <row r="286" spans="10:12" ht="12.75">
      <c r="J286" s="20"/>
      <c r="K286" s="20"/>
      <c r="L286" s="20"/>
    </row>
    <row r="287" spans="10:12" ht="12.75">
      <c r="J287" s="20"/>
      <c r="K287" s="20"/>
      <c r="L287" s="20"/>
    </row>
    <row r="288" spans="10:12" ht="12.75">
      <c r="J288" s="20"/>
      <c r="K288" s="20"/>
      <c r="L288" s="20"/>
    </row>
    <row r="289" spans="10:12" ht="12.75">
      <c r="J289" s="20"/>
      <c r="K289" s="20"/>
      <c r="L289" s="20"/>
    </row>
    <row r="290" spans="10:12" ht="12.75">
      <c r="J290" s="20"/>
      <c r="K290" s="20"/>
      <c r="L290" s="20"/>
    </row>
    <row r="291" spans="10:12" ht="12.75">
      <c r="J291" s="20"/>
      <c r="K291" s="20"/>
      <c r="L291" s="20"/>
    </row>
    <row r="292" spans="10:12" ht="12.75">
      <c r="J292" s="20"/>
      <c r="K292" s="20"/>
      <c r="L292" s="20"/>
    </row>
    <row r="293" spans="10:12" ht="12.75">
      <c r="J293" s="20"/>
      <c r="K293" s="20"/>
      <c r="L293" s="20"/>
    </row>
    <row r="294" spans="10:12" ht="12.75">
      <c r="J294" s="20"/>
      <c r="K294" s="20"/>
      <c r="L294" s="20"/>
    </row>
    <row r="295" spans="10:12" ht="12.75">
      <c r="J295" s="20"/>
      <c r="K295" s="20"/>
      <c r="L295" s="20"/>
    </row>
    <row r="296" spans="10:12" ht="12.75">
      <c r="J296" s="20"/>
      <c r="K296" s="20"/>
      <c r="L296" s="20"/>
    </row>
    <row r="297" spans="10:12" ht="12.75">
      <c r="J297" s="20"/>
      <c r="K297" s="20"/>
      <c r="L297" s="20"/>
    </row>
    <row r="298" spans="10:12" ht="12.75">
      <c r="J298" s="20"/>
      <c r="K298" s="20"/>
      <c r="L298" s="20"/>
    </row>
    <row r="299" spans="10:12" ht="12.75">
      <c r="J299" s="20"/>
      <c r="K299" s="20"/>
      <c r="L299" s="20"/>
    </row>
    <row r="300" spans="10:12" ht="12.75">
      <c r="J300" s="20"/>
      <c r="K300" s="20"/>
      <c r="L300" s="20"/>
    </row>
    <row r="301" spans="10:12" ht="12.75">
      <c r="J301" s="20"/>
      <c r="K301" s="20"/>
      <c r="L301" s="20"/>
    </row>
    <row r="302" spans="10:12" ht="12.75">
      <c r="J302" s="20"/>
      <c r="K302" s="20"/>
      <c r="L302" s="20"/>
    </row>
    <row r="303" spans="10:12" ht="12.75">
      <c r="J303" s="20"/>
      <c r="K303" s="20"/>
      <c r="L303" s="20"/>
    </row>
    <row r="304" spans="10:12" ht="12.75">
      <c r="J304" s="20"/>
      <c r="K304" s="20"/>
      <c r="L304" s="20"/>
    </row>
    <row r="305" spans="10:12" ht="12.75">
      <c r="J305" s="20"/>
      <c r="K305" s="20"/>
      <c r="L305" s="20"/>
    </row>
    <row r="306" spans="10:12" ht="12.75">
      <c r="J306" s="20"/>
      <c r="K306" s="20"/>
      <c r="L306" s="20"/>
    </row>
    <row r="307" spans="10:12" ht="12.75">
      <c r="J307" s="20"/>
      <c r="K307" s="20"/>
      <c r="L307" s="20"/>
    </row>
    <row r="308" spans="10:12" ht="12.75">
      <c r="J308" s="20"/>
      <c r="K308" s="20"/>
      <c r="L308" s="20"/>
    </row>
    <row r="309" spans="10:11" ht="12.75">
      <c r="J309" s="20"/>
      <c r="K309" s="20"/>
    </row>
    <row r="310" spans="10:11" ht="12.75">
      <c r="J310" s="20"/>
      <c r="K310" s="20"/>
    </row>
    <row r="311" spans="10:11" ht="12.75">
      <c r="J311" s="20"/>
      <c r="K311" s="20"/>
    </row>
    <row r="312" spans="10:11" ht="12.75">
      <c r="J312" s="20"/>
      <c r="K312" s="20"/>
    </row>
    <row r="313" spans="10:11" ht="12.75">
      <c r="J313" s="20"/>
      <c r="K313" s="20"/>
    </row>
    <row r="314" spans="10:11" ht="12.75">
      <c r="J314" s="20"/>
      <c r="K314" s="20"/>
    </row>
    <row r="315" spans="10:11" ht="12.75">
      <c r="J315" s="20"/>
      <c r="K315" s="20"/>
    </row>
    <row r="316" spans="10:11" ht="12.75">
      <c r="J316" s="20"/>
      <c r="K316" s="20"/>
    </row>
    <row r="317" spans="10:11" ht="12.75">
      <c r="J317" s="20"/>
      <c r="K317" s="20"/>
    </row>
    <row r="318" spans="10:11" ht="12.75">
      <c r="J318" s="20"/>
      <c r="K318" s="20"/>
    </row>
    <row r="319" spans="10:11" ht="12.75">
      <c r="J319" s="20"/>
      <c r="K319" s="20"/>
    </row>
    <row r="320" spans="10:11" ht="12.75">
      <c r="J320" s="20"/>
      <c r="K320" s="20"/>
    </row>
    <row r="321" spans="10:11" ht="12.75">
      <c r="J321" s="20"/>
      <c r="K321" s="20"/>
    </row>
    <row r="322" spans="10:11" ht="12.75">
      <c r="J322" s="20"/>
      <c r="K322" s="20"/>
    </row>
    <row r="323" spans="10:11" ht="12.75">
      <c r="J323" s="20"/>
      <c r="K323" s="20"/>
    </row>
    <row r="324" spans="10:11" ht="12.75">
      <c r="J324" s="20"/>
      <c r="K324" s="20"/>
    </row>
    <row r="325" spans="10:11" ht="12.75">
      <c r="J325" s="20"/>
      <c r="K325" s="20"/>
    </row>
    <row r="326" spans="10:11" ht="12.75">
      <c r="J326" s="20"/>
      <c r="K326" s="20"/>
    </row>
    <row r="327" spans="10:11" ht="12.75">
      <c r="J327" s="20"/>
      <c r="K327" s="20"/>
    </row>
    <row r="328" spans="10:11" ht="12.75">
      <c r="J328" s="20"/>
      <c r="K328" s="20"/>
    </row>
    <row r="329" spans="10:11" ht="12.75">
      <c r="J329" s="20"/>
      <c r="K329" s="20"/>
    </row>
    <row r="330" spans="10:11" ht="12.75">
      <c r="J330" s="20"/>
      <c r="K330" s="20"/>
    </row>
    <row r="331" spans="10:11" ht="12.75">
      <c r="J331" s="20"/>
      <c r="K331" s="20"/>
    </row>
    <row r="332" spans="10:11" ht="12.75">
      <c r="J332" s="20"/>
      <c r="K332" s="20"/>
    </row>
    <row r="333" spans="10:11" ht="12.75">
      <c r="J333" s="20"/>
      <c r="K333" s="20"/>
    </row>
    <row r="334" spans="10:11" ht="12.75">
      <c r="J334" s="20"/>
      <c r="K334" s="20"/>
    </row>
    <row r="335" spans="10:11" ht="12.75">
      <c r="J335" s="20"/>
      <c r="K335" s="20"/>
    </row>
    <row r="336" spans="10:11" ht="12.75">
      <c r="J336" s="20"/>
      <c r="K336" s="20"/>
    </row>
    <row r="337" spans="10:11" ht="12.75">
      <c r="J337" s="20"/>
      <c r="K337" s="20"/>
    </row>
    <row r="338" spans="10:11" ht="12.75">
      <c r="J338" s="20"/>
      <c r="K338" s="20"/>
    </row>
    <row r="339" spans="10:11" ht="12.75">
      <c r="J339" s="20"/>
      <c r="K339" s="20"/>
    </row>
    <row r="340" spans="10:11" ht="12.75">
      <c r="J340" s="20"/>
      <c r="K340" s="20"/>
    </row>
    <row r="341" spans="10:11" ht="12.75">
      <c r="J341" s="20"/>
      <c r="K341" s="20"/>
    </row>
    <row r="342" spans="10:11" ht="12.75">
      <c r="J342" s="20"/>
      <c r="K342" s="20"/>
    </row>
    <row r="343" spans="10:11" ht="12.75">
      <c r="J343" s="20"/>
      <c r="K343" s="20"/>
    </row>
    <row r="344" spans="10:11" ht="12.75">
      <c r="J344" s="20"/>
      <c r="K344" s="20"/>
    </row>
    <row r="345" spans="10:11" ht="12.75">
      <c r="J345" s="20"/>
      <c r="K345" s="20"/>
    </row>
    <row r="346" spans="10:11" ht="12.75">
      <c r="J346" s="20"/>
      <c r="K346" s="20"/>
    </row>
    <row r="347" spans="10:11" ht="12.75">
      <c r="J347" s="20"/>
      <c r="K347" s="20"/>
    </row>
    <row r="348" spans="10:11" ht="12.75">
      <c r="J348" s="20"/>
      <c r="K348" s="20"/>
    </row>
    <row r="349" spans="10:11" ht="12.75">
      <c r="J349" s="20"/>
      <c r="K349" s="20"/>
    </row>
    <row r="350" spans="10:11" ht="12.75">
      <c r="J350" s="20"/>
      <c r="K350" s="20"/>
    </row>
    <row r="351" spans="10:11" ht="12.75">
      <c r="J351" s="20"/>
      <c r="K351" s="20"/>
    </row>
    <row r="352" spans="10:11" ht="12.75">
      <c r="J352" s="20"/>
      <c r="K352" s="20"/>
    </row>
    <row r="353" spans="10:11" ht="12.75">
      <c r="J353" s="20"/>
      <c r="K353" s="20"/>
    </row>
    <row r="354" spans="10:11" ht="12.75">
      <c r="J354" s="20"/>
      <c r="K354" s="20"/>
    </row>
    <row r="355" spans="10:11" ht="12.75">
      <c r="J355" s="20"/>
      <c r="K355" s="20"/>
    </row>
    <row r="356" spans="10:11" ht="12.75">
      <c r="J356" s="20"/>
      <c r="K356" s="20"/>
    </row>
    <row r="357" spans="10:11" ht="12.75">
      <c r="J357" s="20"/>
      <c r="K357" s="20"/>
    </row>
    <row r="358" spans="10:11" ht="12.75">
      <c r="J358" s="20"/>
      <c r="K358" s="20"/>
    </row>
    <row r="359" spans="10:11" ht="12.75">
      <c r="J359" s="20"/>
      <c r="K359" s="20"/>
    </row>
    <row r="360" spans="10:11" ht="12.75">
      <c r="J360" s="20"/>
      <c r="K360" s="20"/>
    </row>
    <row r="361" spans="10:11" ht="12.75">
      <c r="J361" s="20"/>
      <c r="K361" s="20"/>
    </row>
    <row r="362" spans="10:11" ht="12.75">
      <c r="J362" s="20"/>
      <c r="K362" s="20"/>
    </row>
    <row r="363" spans="10:11" ht="12.75">
      <c r="J363" s="20"/>
      <c r="K363" s="20"/>
    </row>
    <row r="364" spans="10:11" ht="12.75">
      <c r="J364" s="20"/>
      <c r="K364" s="20"/>
    </row>
    <row r="365" spans="10:11" ht="12.75">
      <c r="J365" s="20"/>
      <c r="K365" s="20"/>
    </row>
    <row r="366" spans="10:11" ht="12.75">
      <c r="J366" s="20"/>
      <c r="K366" s="20"/>
    </row>
    <row r="367" spans="10:11" ht="12.75">
      <c r="J367" s="20"/>
      <c r="K367" s="20"/>
    </row>
    <row r="368" spans="10:11" ht="12.75">
      <c r="J368" s="20"/>
      <c r="K368" s="20"/>
    </row>
    <row r="369" spans="10:11" ht="12.75">
      <c r="J369" s="20"/>
      <c r="K369" s="20"/>
    </row>
    <row r="370" spans="10:11" ht="12.75">
      <c r="J370" s="20"/>
      <c r="K370" s="20"/>
    </row>
    <row r="371" spans="10:11" ht="12.75">
      <c r="J371" s="20"/>
      <c r="K371" s="20"/>
    </row>
    <row r="372" spans="10:11" ht="12.75">
      <c r="J372" s="20"/>
      <c r="K372" s="20"/>
    </row>
    <row r="373" spans="10:11" ht="12.75">
      <c r="J373" s="20"/>
      <c r="K373" s="20"/>
    </row>
    <row r="374" spans="10:11" ht="12.75">
      <c r="J374" s="20"/>
      <c r="K374" s="20"/>
    </row>
    <row r="375" spans="10:11" ht="12.75">
      <c r="J375" s="20"/>
      <c r="K375" s="20"/>
    </row>
    <row r="376" spans="10:11" ht="12.75">
      <c r="J376" s="20"/>
      <c r="K376" s="20"/>
    </row>
    <row r="377" spans="10:11" ht="12.75">
      <c r="J377" s="20"/>
      <c r="K377" s="20"/>
    </row>
    <row r="378" spans="10:11" ht="12.75">
      <c r="J378" s="20"/>
      <c r="K378" s="20"/>
    </row>
    <row r="379" spans="10:11" ht="12.75">
      <c r="J379" s="20"/>
      <c r="K379" s="20"/>
    </row>
    <row r="380" spans="10:11" ht="12.75">
      <c r="J380" s="20"/>
      <c r="K380" s="20"/>
    </row>
    <row r="381" spans="10:11" ht="12.75">
      <c r="J381" s="20"/>
      <c r="K381" s="20"/>
    </row>
    <row r="382" spans="10:11" ht="12.75">
      <c r="J382" s="20"/>
      <c r="K382" s="20"/>
    </row>
    <row r="383" spans="10:11" ht="12.75">
      <c r="J383" s="20"/>
      <c r="K383" s="20"/>
    </row>
    <row r="384" spans="10:11" ht="12.75">
      <c r="J384" s="20"/>
      <c r="K384" s="20"/>
    </row>
    <row r="385" spans="10:11" ht="12.75">
      <c r="J385" s="20"/>
      <c r="K385" s="20"/>
    </row>
    <row r="386" spans="10:11" ht="12.75">
      <c r="J386" s="20"/>
      <c r="K386" s="20"/>
    </row>
    <row r="387" spans="10:11" ht="12.75">
      <c r="J387" s="20"/>
      <c r="K387" s="20"/>
    </row>
    <row r="388" spans="10:11" ht="12.75">
      <c r="J388" s="20"/>
      <c r="K388" s="20"/>
    </row>
    <row r="389" spans="10:11" ht="12.75">
      <c r="J389" s="20"/>
      <c r="K389" s="20"/>
    </row>
    <row r="390" spans="10:11" ht="12.75">
      <c r="J390" s="20"/>
      <c r="K390" s="20"/>
    </row>
    <row r="391" spans="10:11" ht="12.75">
      <c r="J391" s="20"/>
      <c r="K391" s="20"/>
    </row>
    <row r="392" spans="10:11" ht="12.75">
      <c r="J392" s="20"/>
      <c r="K392" s="20"/>
    </row>
    <row r="393" spans="10:11" ht="12.75">
      <c r="J393" s="20"/>
      <c r="K393" s="20"/>
    </row>
    <row r="394" spans="10:11" ht="12.75">
      <c r="J394" s="20"/>
      <c r="K394" s="20"/>
    </row>
    <row r="395" spans="10:11" ht="12.75">
      <c r="J395" s="20"/>
      <c r="K395" s="20"/>
    </row>
    <row r="396" spans="10:11" ht="12.75">
      <c r="J396" s="20"/>
      <c r="K396" s="20"/>
    </row>
    <row r="397" spans="10:11" ht="12.75">
      <c r="J397" s="20"/>
      <c r="K397" s="20"/>
    </row>
    <row r="398" spans="10:11" ht="12.75">
      <c r="J398" s="20"/>
      <c r="K398" s="20"/>
    </row>
    <row r="399" spans="10:11" ht="12.75">
      <c r="J399" s="20"/>
      <c r="K399" s="20"/>
    </row>
    <row r="400" spans="10:11" ht="12.75">
      <c r="J400" s="20"/>
      <c r="K400" s="20"/>
    </row>
    <row r="401" spans="10:11" ht="12.75">
      <c r="J401" s="20"/>
      <c r="K401" s="20"/>
    </row>
    <row r="402" spans="10:11" ht="12.75">
      <c r="J402" s="20"/>
      <c r="K402" s="20"/>
    </row>
    <row r="403" spans="10:11" ht="12.75">
      <c r="J403" s="20"/>
      <c r="K403" s="20"/>
    </row>
    <row r="404" spans="10:11" ht="12.75">
      <c r="J404" s="20"/>
      <c r="K404" s="20"/>
    </row>
    <row r="405" spans="10:11" ht="12.75">
      <c r="J405" s="20"/>
      <c r="K405" s="20"/>
    </row>
    <row r="406" spans="10:11" ht="12.75">
      <c r="J406" s="20"/>
      <c r="K406" s="20"/>
    </row>
    <row r="407" spans="10:11" ht="12.75">
      <c r="J407" s="20"/>
      <c r="K407" s="20"/>
    </row>
    <row r="408" spans="10:11" ht="12.75">
      <c r="J408" s="20"/>
      <c r="K408" s="20"/>
    </row>
    <row r="409" spans="10:11" ht="12.75">
      <c r="J409" s="20"/>
      <c r="K409" s="20"/>
    </row>
    <row r="410" spans="10:11" ht="12.75">
      <c r="J410" s="20"/>
      <c r="K410" s="20"/>
    </row>
    <row r="411" spans="10:11" ht="12.75">
      <c r="J411" s="20"/>
      <c r="K411" s="20"/>
    </row>
    <row r="412" spans="10:11" ht="12.75">
      <c r="J412" s="20"/>
      <c r="K412" s="20"/>
    </row>
    <row r="413" spans="10:11" ht="12.75">
      <c r="J413" s="20"/>
      <c r="K413" s="20"/>
    </row>
    <row r="414" spans="10:11" ht="12.75">
      <c r="J414" s="20"/>
      <c r="K414" s="20"/>
    </row>
    <row r="415" spans="10:11" ht="12.75">
      <c r="J415" s="20"/>
      <c r="K415" s="20"/>
    </row>
    <row r="416" spans="10:11" ht="12.75">
      <c r="J416" s="20"/>
      <c r="K416" s="20"/>
    </row>
    <row r="417" spans="10:11" ht="12.75">
      <c r="J417" s="20"/>
      <c r="K417" s="20"/>
    </row>
    <row r="418" spans="10:11" ht="12.75">
      <c r="J418" s="20"/>
      <c r="K418" s="20"/>
    </row>
    <row r="419" spans="10:11" ht="12.75">
      <c r="J419" s="20"/>
      <c r="K419" s="20"/>
    </row>
    <row r="420" spans="10:11" ht="12.75">
      <c r="J420" s="20"/>
      <c r="K420" s="20"/>
    </row>
    <row r="421" spans="10:11" ht="12.75">
      <c r="J421" s="20"/>
      <c r="K421" s="20"/>
    </row>
    <row r="422" spans="10:11" ht="12.75">
      <c r="J422" s="20"/>
      <c r="K422" s="20"/>
    </row>
    <row r="423" spans="10:11" ht="12.75">
      <c r="J423" s="20"/>
      <c r="K423" s="20"/>
    </row>
    <row r="424" spans="10:11" ht="12.75">
      <c r="J424" s="20"/>
      <c r="K424" s="20"/>
    </row>
    <row r="425" spans="10:11" ht="12.75">
      <c r="J425" s="20"/>
      <c r="K425" s="20"/>
    </row>
    <row r="426" spans="10:11" ht="12.75">
      <c r="J426" s="20"/>
      <c r="K426" s="20"/>
    </row>
    <row r="427" spans="10:11" ht="12.75">
      <c r="J427" s="20"/>
      <c r="K427" s="20"/>
    </row>
    <row r="428" spans="10:11" ht="12.75">
      <c r="J428" s="20"/>
      <c r="K428" s="20"/>
    </row>
    <row r="429" spans="10:11" ht="12.75">
      <c r="J429" s="20"/>
      <c r="K429" s="20"/>
    </row>
    <row r="430" spans="10:11" ht="12.75">
      <c r="J430" s="20"/>
      <c r="K430" s="20"/>
    </row>
    <row r="431" spans="10:11" ht="12.75">
      <c r="J431" s="20"/>
      <c r="K431" s="20"/>
    </row>
    <row r="432" spans="10:11" ht="12.75">
      <c r="J432" s="20"/>
      <c r="K432" s="20"/>
    </row>
    <row r="433" spans="10:11" ht="12.75">
      <c r="J433" s="20"/>
      <c r="K433" s="20"/>
    </row>
    <row r="434" spans="10:11" ht="12.75">
      <c r="J434" s="20"/>
      <c r="K434" s="20"/>
    </row>
    <row r="435" spans="10:11" ht="12.75">
      <c r="J435" s="20"/>
      <c r="K435" s="20"/>
    </row>
    <row r="436" spans="10:11" ht="12.75">
      <c r="J436" s="20"/>
      <c r="K436" s="20"/>
    </row>
    <row r="437" spans="10:11" ht="12.75">
      <c r="J437" s="20"/>
      <c r="K437" s="20"/>
    </row>
    <row r="438" spans="10:11" ht="12.75">
      <c r="J438" s="20"/>
      <c r="K438" s="20"/>
    </row>
    <row r="439" spans="10:11" ht="12.75">
      <c r="J439" s="20"/>
      <c r="K439" s="20"/>
    </row>
    <row r="440" spans="10:11" ht="12.75">
      <c r="J440" s="20"/>
      <c r="K440" s="20"/>
    </row>
    <row r="441" spans="10:11" ht="12.75">
      <c r="J441" s="20"/>
      <c r="K441" s="20"/>
    </row>
    <row r="442" spans="10:11" ht="12.75">
      <c r="J442" s="20"/>
      <c r="K442" s="20"/>
    </row>
    <row r="443" spans="10:11" ht="12.75">
      <c r="J443" s="20"/>
      <c r="K443" s="20"/>
    </row>
    <row r="444" spans="10:11" ht="12.75">
      <c r="J444" s="20"/>
      <c r="K444" s="20"/>
    </row>
    <row r="445" spans="10:11" ht="12.75">
      <c r="J445" s="20"/>
      <c r="K445" s="20"/>
    </row>
    <row r="446" spans="10:11" ht="12.75">
      <c r="J446" s="20"/>
      <c r="K446" s="20"/>
    </row>
    <row r="447" spans="10:11" ht="12.75">
      <c r="J447" s="20"/>
      <c r="K447" s="20"/>
    </row>
    <row r="448" spans="10:11" ht="12.75">
      <c r="J448" s="20"/>
      <c r="K448" s="20"/>
    </row>
    <row r="449" spans="10:11" ht="12.75">
      <c r="J449" s="20"/>
      <c r="K449" s="20"/>
    </row>
    <row r="450" spans="10:11" ht="12.75">
      <c r="J450" s="20"/>
      <c r="K450" s="20"/>
    </row>
    <row r="451" spans="10:11" ht="12.75">
      <c r="J451" s="20"/>
      <c r="K451" s="20"/>
    </row>
    <row r="452" spans="10:11" ht="12.75">
      <c r="J452" s="20"/>
      <c r="K452" s="20"/>
    </row>
    <row r="453" spans="10:11" ht="12.75">
      <c r="J453" s="20"/>
      <c r="K453" s="20"/>
    </row>
    <row r="454" spans="10:11" ht="12.75">
      <c r="J454" s="20"/>
      <c r="K454" s="20"/>
    </row>
    <row r="455" spans="10:11" ht="12.75">
      <c r="J455" s="20"/>
      <c r="K455" s="20"/>
    </row>
    <row r="456" spans="10:11" ht="12.75">
      <c r="J456" s="20"/>
      <c r="K456" s="20"/>
    </row>
    <row r="457" spans="10:11" ht="12.75">
      <c r="J457" s="20"/>
      <c r="K457" s="20"/>
    </row>
    <row r="458" spans="10:11" ht="12.75">
      <c r="J458" s="20"/>
      <c r="K458" s="20"/>
    </row>
    <row r="459" spans="10:11" ht="12.75">
      <c r="J459" s="20"/>
      <c r="K459" s="20"/>
    </row>
    <row r="460" spans="10:11" ht="12.75">
      <c r="J460" s="20"/>
      <c r="K460" s="20"/>
    </row>
    <row r="461" spans="10:11" ht="12.75">
      <c r="J461" s="20"/>
      <c r="K461" s="20"/>
    </row>
    <row r="462" ht="12.75">
      <c r="J462" s="20"/>
    </row>
    <row r="463" ht="12.75">
      <c r="J463" s="20"/>
    </row>
    <row r="464" ht="12.75">
      <c r="J464" s="20"/>
    </row>
    <row r="465" ht="12.75">
      <c r="J465" s="20"/>
    </row>
    <row r="466" ht="12.75">
      <c r="J466" s="20"/>
    </row>
    <row r="467" ht="12.75">
      <c r="J467" s="20"/>
    </row>
    <row r="468" ht="12.75">
      <c r="J468" s="20"/>
    </row>
    <row r="469" ht="12.75">
      <c r="J469" s="20"/>
    </row>
    <row r="470" ht="12.75">
      <c r="J470" s="20"/>
    </row>
    <row r="471" ht="12.75">
      <c r="J471" s="20"/>
    </row>
    <row r="472" ht="12.75">
      <c r="J472" s="20"/>
    </row>
    <row r="473" ht="12.75">
      <c r="J473" s="20"/>
    </row>
    <row r="474" ht="12.75">
      <c r="J474" s="20"/>
    </row>
    <row r="475" ht="12.75">
      <c r="J475" s="20"/>
    </row>
    <row r="476" ht="12.75">
      <c r="J476" s="20"/>
    </row>
    <row r="477" ht="12.75">
      <c r="J477" s="20"/>
    </row>
    <row r="478" ht="12.75">
      <c r="J478" s="20"/>
    </row>
    <row r="479" ht="12.75">
      <c r="J479" s="20"/>
    </row>
    <row r="480" ht="12.75">
      <c r="J480" s="20"/>
    </row>
    <row r="481" ht="12.75">
      <c r="J481" s="20"/>
    </row>
    <row r="482" ht="12.75">
      <c r="J482" s="20"/>
    </row>
    <row r="483" ht="12.75">
      <c r="J483" s="20"/>
    </row>
    <row r="484" ht="12.75">
      <c r="J484" s="20"/>
    </row>
    <row r="485" ht="12.75">
      <c r="J485" s="20"/>
    </row>
    <row r="486" ht="12.75">
      <c r="J486" s="20"/>
    </row>
    <row r="487" ht="12.75">
      <c r="J487" s="20"/>
    </row>
    <row r="488" ht="12.75">
      <c r="J488" s="20"/>
    </row>
    <row r="489" ht="12.75">
      <c r="J489" s="20"/>
    </row>
    <row r="490" ht="12.75">
      <c r="J490" s="20"/>
    </row>
    <row r="491" ht="12.75">
      <c r="J491" s="20"/>
    </row>
    <row r="492" ht="12.75">
      <c r="J492" s="20"/>
    </row>
    <row r="493" ht="12.75">
      <c r="J493" s="20"/>
    </row>
    <row r="494" ht="12.75">
      <c r="J494" s="20"/>
    </row>
    <row r="495" ht="12.75">
      <c r="J495" s="20"/>
    </row>
    <row r="496" ht="12.75">
      <c r="J496" s="20"/>
    </row>
    <row r="497" ht="12.75">
      <c r="J497" s="20"/>
    </row>
    <row r="498" ht="12.75">
      <c r="J498" s="20"/>
    </row>
    <row r="499" ht="12.75">
      <c r="J499" s="20"/>
    </row>
    <row r="500" ht="12.75">
      <c r="J500" s="20"/>
    </row>
    <row r="501" ht="12.75">
      <c r="J501" s="20"/>
    </row>
    <row r="502" ht="12.75">
      <c r="J502" s="20"/>
    </row>
    <row r="503" ht="12.75">
      <c r="J503" s="20"/>
    </row>
    <row r="504" ht="12.75">
      <c r="J504" s="20"/>
    </row>
    <row r="505" ht="12.75">
      <c r="J505" s="20"/>
    </row>
    <row r="506" ht="12.75">
      <c r="J506" s="20"/>
    </row>
    <row r="507" ht="12.75">
      <c r="J507" s="20"/>
    </row>
    <row r="508" ht="12.75">
      <c r="J508" s="20"/>
    </row>
    <row r="509" ht="12.75">
      <c r="J509" s="20"/>
    </row>
    <row r="510" ht="12.75">
      <c r="J510" s="20"/>
    </row>
    <row r="511" ht="12.75">
      <c r="J511" s="20"/>
    </row>
    <row r="512" ht="12.75">
      <c r="J512" s="20"/>
    </row>
    <row r="513" ht="12.75">
      <c r="J513" s="20"/>
    </row>
    <row r="514" ht="12.75">
      <c r="J514" s="20"/>
    </row>
    <row r="515" ht="12.75">
      <c r="J515" s="20"/>
    </row>
    <row r="516" ht="12.75">
      <c r="J516" s="20"/>
    </row>
    <row r="517" ht="12.75">
      <c r="J517" s="20"/>
    </row>
    <row r="518" ht="12.75">
      <c r="J518" s="20"/>
    </row>
    <row r="519" ht="12.75">
      <c r="J519" s="20"/>
    </row>
    <row r="520" ht="12.75">
      <c r="J520" s="20"/>
    </row>
    <row r="521" ht="12.75">
      <c r="J521" s="20"/>
    </row>
    <row r="522" ht="12.75">
      <c r="J522" s="20"/>
    </row>
    <row r="523" ht="12.75">
      <c r="J523" s="20"/>
    </row>
    <row r="524" ht="12.75">
      <c r="J524" s="20"/>
    </row>
    <row r="525" ht="12.75">
      <c r="J525" s="20"/>
    </row>
    <row r="526" ht="12.75">
      <c r="J526" s="20"/>
    </row>
    <row r="527" ht="12.75">
      <c r="J527" s="20"/>
    </row>
    <row r="528" ht="12.75">
      <c r="J528" s="20"/>
    </row>
    <row r="529" ht="12.75">
      <c r="J529" s="20"/>
    </row>
    <row r="530" ht="12.75">
      <c r="J530" s="20"/>
    </row>
    <row r="531" ht="12.75">
      <c r="J531" s="20"/>
    </row>
    <row r="532" ht="12.75">
      <c r="J532" s="20"/>
    </row>
    <row r="533" ht="12.75">
      <c r="J533" s="20"/>
    </row>
    <row r="534" ht="12.75">
      <c r="J534" s="20"/>
    </row>
    <row r="535" ht="12.75">
      <c r="J535" s="20"/>
    </row>
    <row r="536" ht="12.75">
      <c r="J536" s="20"/>
    </row>
    <row r="537" ht="12.75">
      <c r="J537" s="20"/>
    </row>
    <row r="538" ht="12.75">
      <c r="J538" s="20"/>
    </row>
    <row r="539" ht="12.75">
      <c r="J539" s="20"/>
    </row>
    <row r="540" ht="12.75">
      <c r="J540" s="20"/>
    </row>
    <row r="541" ht="12.75">
      <c r="J541" s="20"/>
    </row>
    <row r="542" ht="12.75">
      <c r="J542" s="20"/>
    </row>
    <row r="543" ht="12.75">
      <c r="J543" s="20"/>
    </row>
    <row r="544" ht="12.75">
      <c r="J544" s="20"/>
    </row>
    <row r="545" ht="12.75">
      <c r="J545" s="20"/>
    </row>
    <row r="546" ht="12.75">
      <c r="J546" s="20"/>
    </row>
    <row r="547" ht="12.75">
      <c r="J547" s="20"/>
    </row>
    <row r="548" ht="12.75">
      <c r="J548" s="20"/>
    </row>
    <row r="549" ht="12.75">
      <c r="J549" s="20"/>
    </row>
    <row r="550" ht="12.75">
      <c r="J550" s="20"/>
    </row>
    <row r="551" ht="12.75">
      <c r="J551" s="20"/>
    </row>
    <row r="552" ht="12.75">
      <c r="J552" s="20"/>
    </row>
    <row r="553" ht="12.75">
      <c r="J553" s="20"/>
    </row>
    <row r="554" ht="12.75">
      <c r="J554" s="20"/>
    </row>
    <row r="555" ht="12.75">
      <c r="J555" s="20"/>
    </row>
    <row r="556" ht="12.75">
      <c r="J556" s="20"/>
    </row>
    <row r="557" ht="12.75">
      <c r="J557" s="20"/>
    </row>
    <row r="558" ht="12.75">
      <c r="J558" s="20"/>
    </row>
    <row r="559" ht="12.75">
      <c r="J559" s="20"/>
    </row>
    <row r="560" ht="12.75">
      <c r="J560" s="20"/>
    </row>
    <row r="561" ht="12.75">
      <c r="J561" s="20"/>
    </row>
    <row r="562" ht="12.75">
      <c r="J562" s="20"/>
    </row>
    <row r="563" ht="12.75">
      <c r="J563" s="20"/>
    </row>
    <row r="564" ht="12.75">
      <c r="J564" s="20"/>
    </row>
    <row r="565" ht="12.75">
      <c r="J565" s="20"/>
    </row>
    <row r="566" ht="12.75">
      <c r="J566" s="20"/>
    </row>
    <row r="567" ht="12.75">
      <c r="J567" s="20"/>
    </row>
    <row r="568" ht="12.75">
      <c r="J568" s="20"/>
    </row>
    <row r="569" ht="12.75">
      <c r="J569" s="20"/>
    </row>
    <row r="570" ht="12.75">
      <c r="J570" s="20"/>
    </row>
    <row r="571" ht="12.75">
      <c r="J571" s="20"/>
    </row>
    <row r="572" ht="12.75">
      <c r="J572" s="20"/>
    </row>
    <row r="573" ht="12.75">
      <c r="J573" s="20"/>
    </row>
    <row r="574" ht="12.75">
      <c r="J574" s="20"/>
    </row>
    <row r="575" ht="12.75">
      <c r="J575" s="20"/>
    </row>
    <row r="576" ht="12.75">
      <c r="J576" s="20"/>
    </row>
    <row r="577" ht="12.75">
      <c r="J577" s="20"/>
    </row>
    <row r="578" ht="12.75">
      <c r="J578" s="20"/>
    </row>
    <row r="579" ht="12.75">
      <c r="J579" s="20"/>
    </row>
    <row r="580" ht="12.75">
      <c r="J580" s="20"/>
    </row>
    <row r="581" ht="12.75">
      <c r="J581" s="20"/>
    </row>
    <row r="582" ht="12.75">
      <c r="J582" s="20"/>
    </row>
    <row r="583" ht="12.75">
      <c r="J583" s="20"/>
    </row>
    <row r="584" ht="12.75">
      <c r="J584" s="20"/>
    </row>
    <row r="585" ht="12.75">
      <c r="J585" s="20"/>
    </row>
    <row r="586" ht="12.75">
      <c r="J586" s="20"/>
    </row>
    <row r="587" ht="12.75">
      <c r="J587" s="20"/>
    </row>
    <row r="588" ht="12.75">
      <c r="J588" s="20"/>
    </row>
    <row r="589" ht="12.75">
      <c r="J589" s="20"/>
    </row>
    <row r="590" ht="12.75">
      <c r="J590" s="20"/>
    </row>
    <row r="591" ht="12.75">
      <c r="J591" s="20"/>
    </row>
    <row r="592" ht="12.75">
      <c r="J592" s="20"/>
    </row>
    <row r="593" ht="12.75">
      <c r="J593" s="20"/>
    </row>
    <row r="594" ht="12.75">
      <c r="J594" s="20"/>
    </row>
    <row r="595" ht="12.75">
      <c r="J595" s="20"/>
    </row>
    <row r="596" ht="12.75">
      <c r="J596" s="20"/>
    </row>
    <row r="597" ht="12.75">
      <c r="J597" s="20"/>
    </row>
    <row r="598" ht="12.75">
      <c r="J598" s="20"/>
    </row>
    <row r="599" ht="12.75">
      <c r="J599" s="20"/>
    </row>
    <row r="600" ht="12.75">
      <c r="J600" s="20"/>
    </row>
    <row r="601" ht="12.75">
      <c r="J601" s="20"/>
    </row>
    <row r="602" ht="12.75">
      <c r="J602" s="20"/>
    </row>
    <row r="603" ht="12.75">
      <c r="J603" s="20"/>
    </row>
    <row r="604" ht="12.75">
      <c r="J604" s="20"/>
    </row>
    <row r="605" ht="12.75">
      <c r="J605" s="20"/>
    </row>
    <row r="606" ht="12.75">
      <c r="J606" s="20"/>
    </row>
    <row r="607" ht="12.75">
      <c r="J607" s="20"/>
    </row>
    <row r="608" ht="12.75">
      <c r="J608" s="20"/>
    </row>
    <row r="609" ht="12.75">
      <c r="J609" s="20"/>
    </row>
    <row r="610" ht="12.75">
      <c r="J610" s="20"/>
    </row>
    <row r="611" ht="12.75">
      <c r="J611" s="20"/>
    </row>
    <row r="612" ht="12.75">
      <c r="J612" s="20"/>
    </row>
    <row r="613" ht="12.75">
      <c r="J613" s="20"/>
    </row>
    <row r="614" ht="12.75">
      <c r="J614" s="20"/>
    </row>
    <row r="615" ht="12.75">
      <c r="J615" s="20"/>
    </row>
    <row r="616" ht="12.75">
      <c r="J616" s="20"/>
    </row>
    <row r="617" ht="12.75">
      <c r="J617" s="20"/>
    </row>
    <row r="618" ht="12.75">
      <c r="J618" s="20"/>
    </row>
    <row r="619" ht="12.75">
      <c r="J619" s="20"/>
    </row>
    <row r="620" ht="12.75">
      <c r="J620" s="20"/>
    </row>
    <row r="621" ht="12.75">
      <c r="J621" s="20"/>
    </row>
    <row r="622" ht="12.75">
      <c r="J622" s="20"/>
    </row>
    <row r="623" ht="12.75">
      <c r="J623" s="20"/>
    </row>
    <row r="624" ht="12.75">
      <c r="J624" s="20"/>
    </row>
    <row r="625" ht="12.75">
      <c r="J625" s="20"/>
    </row>
    <row r="626" ht="12.75">
      <c r="J626" s="20"/>
    </row>
    <row r="627" ht="12.75">
      <c r="J627" s="20"/>
    </row>
    <row r="628" ht="12.75">
      <c r="J628" s="20"/>
    </row>
    <row r="629" ht="12.75">
      <c r="J629" s="20"/>
    </row>
    <row r="630" ht="12.75">
      <c r="J630" s="20"/>
    </row>
    <row r="631" ht="12.75">
      <c r="J631" s="20"/>
    </row>
    <row r="632" ht="12.75">
      <c r="J632" s="20"/>
    </row>
    <row r="633" ht="12.75">
      <c r="J633" s="20"/>
    </row>
    <row r="634" ht="12.75">
      <c r="J634" s="20"/>
    </row>
    <row r="635" ht="12.75">
      <c r="J635" s="20"/>
    </row>
    <row r="636" ht="12.75">
      <c r="J636" s="20"/>
    </row>
    <row r="637" ht="12.75">
      <c r="J637" s="20"/>
    </row>
    <row r="638" ht="12.75">
      <c r="J638" s="20"/>
    </row>
    <row r="639" ht="12.75">
      <c r="J639" s="20"/>
    </row>
    <row r="640" ht="12.75">
      <c r="J640" s="20"/>
    </row>
    <row r="641" ht="12.75">
      <c r="J641" s="20"/>
    </row>
    <row r="642" ht="12.75">
      <c r="J642" s="20"/>
    </row>
    <row r="643" ht="12.75">
      <c r="J643" s="20"/>
    </row>
    <row r="644" ht="12.75">
      <c r="J644" s="20"/>
    </row>
    <row r="645" ht="12.75">
      <c r="J645" s="20"/>
    </row>
    <row r="646" ht="12.75">
      <c r="J646" s="20"/>
    </row>
    <row r="647" ht="12.75">
      <c r="J647" s="20"/>
    </row>
    <row r="648" ht="12.75">
      <c r="J648" s="20"/>
    </row>
    <row r="649" ht="12.75">
      <c r="J649" s="20"/>
    </row>
    <row r="650" ht="12.75">
      <c r="J650" s="20"/>
    </row>
    <row r="651" ht="12.75">
      <c r="J651" s="20"/>
    </row>
    <row r="652" ht="12.75">
      <c r="J652" s="20"/>
    </row>
    <row r="653" ht="12.75">
      <c r="J653" s="20"/>
    </row>
    <row r="654" ht="12.75">
      <c r="J654" s="20"/>
    </row>
    <row r="655" ht="12.75">
      <c r="J655" s="20"/>
    </row>
    <row r="656" ht="12.75">
      <c r="J656" s="20"/>
    </row>
    <row r="657" ht="12.75">
      <c r="J657" s="20"/>
    </row>
    <row r="658" ht="12.75">
      <c r="J658" s="20"/>
    </row>
    <row r="659" ht="12.75">
      <c r="J659" s="20"/>
    </row>
    <row r="660" ht="12.75">
      <c r="J660" s="20"/>
    </row>
    <row r="661" ht="12.75">
      <c r="J661" s="20"/>
    </row>
    <row r="662" ht="12.75">
      <c r="J662" s="20"/>
    </row>
    <row r="663" ht="12.75">
      <c r="J663" s="20"/>
    </row>
    <row r="664" ht="12.75">
      <c r="J664" s="20"/>
    </row>
    <row r="665" ht="12.75">
      <c r="J665" s="20"/>
    </row>
    <row r="666" ht="12.75">
      <c r="J666" s="20"/>
    </row>
    <row r="667" ht="12.75">
      <c r="J667" s="20"/>
    </row>
    <row r="668" ht="12.75">
      <c r="J668" s="20"/>
    </row>
    <row r="669" ht="12.75">
      <c r="J669" s="20"/>
    </row>
    <row r="670" ht="12.75">
      <c r="J670" s="20"/>
    </row>
    <row r="671" ht="12.75">
      <c r="J671" s="20"/>
    </row>
    <row r="672" ht="12.75">
      <c r="J672" s="20"/>
    </row>
    <row r="673" ht="12.75">
      <c r="J673" s="20"/>
    </row>
    <row r="674" ht="12.75">
      <c r="J674" s="20"/>
    </row>
    <row r="675" ht="12.75">
      <c r="J675" s="20"/>
    </row>
    <row r="676" ht="12.75">
      <c r="J676" s="20"/>
    </row>
    <row r="677" ht="12.75">
      <c r="J677" s="20"/>
    </row>
    <row r="678" ht="12.75">
      <c r="J678" s="20"/>
    </row>
    <row r="679" ht="12.75">
      <c r="J679" s="20"/>
    </row>
    <row r="680" ht="12.75">
      <c r="J680" s="20"/>
    </row>
    <row r="681" ht="12.75">
      <c r="J681" s="20"/>
    </row>
    <row r="682" ht="12.75">
      <c r="J682" s="20"/>
    </row>
    <row r="683" ht="12.75">
      <c r="J683" s="20"/>
    </row>
    <row r="684" ht="12.75">
      <c r="J684" s="20"/>
    </row>
  </sheetData>
  <sheetProtection/>
  <autoFilter ref="B9:AE9"/>
  <mergeCells count="10">
    <mergeCell ref="A49:B49"/>
    <mergeCell ref="H2:I2"/>
    <mergeCell ref="F7:G7"/>
    <mergeCell ref="H7:I7"/>
    <mergeCell ref="A4:I4"/>
    <mergeCell ref="A7:A8"/>
    <mergeCell ref="B7:B8"/>
    <mergeCell ref="D7:D8"/>
    <mergeCell ref="E7:E8"/>
    <mergeCell ref="C7:C8"/>
  </mergeCells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portrait" paperSize="9" scale="82" r:id="rId2"/>
  <colBreaks count="1" manualBreakCount="1">
    <brk id="9" min="4" max="3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0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5.00390625" style="16" customWidth="1"/>
    <col min="2" max="2" width="41.125" style="14" customWidth="1"/>
    <col min="3" max="3" width="9.125" style="16" customWidth="1"/>
    <col min="4" max="4" width="10.125" style="17" customWidth="1"/>
    <col min="5" max="5" width="12.875" style="17" customWidth="1"/>
    <col min="6" max="6" width="16.875" style="8" customWidth="1"/>
    <col min="7" max="7" width="20.625" style="8" customWidth="1"/>
    <col min="8" max="8" width="19.125" style="18" customWidth="1"/>
    <col min="9" max="9" width="9.125" style="16" customWidth="1"/>
    <col min="10" max="10" width="10.125" style="17" customWidth="1"/>
    <col min="11" max="11" width="12.625" style="17" customWidth="1"/>
    <col min="12" max="16384" width="9.125" style="8" customWidth="1"/>
  </cols>
  <sheetData>
    <row r="1" spans="1:11" ht="15.75" customHeight="1">
      <c r="A1" s="43" t="s">
        <v>272</v>
      </c>
      <c r="B1" s="121"/>
      <c r="C1" s="8"/>
      <c r="D1" s="8"/>
      <c r="E1" s="8"/>
      <c r="I1" s="8"/>
      <c r="J1" s="8"/>
      <c r="K1" s="44">
        <v>40841</v>
      </c>
    </row>
    <row r="2" spans="3:11" ht="59.25" customHeight="1">
      <c r="C2" s="8"/>
      <c r="D2" s="8"/>
      <c r="E2" s="8"/>
      <c r="I2" s="40" t="s">
        <v>286</v>
      </c>
      <c r="J2" s="8"/>
      <c r="K2" s="122"/>
    </row>
    <row r="3" spans="1:11" s="15" customFormat="1" ht="14.25" customHeight="1">
      <c r="A3" s="16"/>
      <c r="B3" s="260" t="s">
        <v>173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s="19" customFormat="1" ht="15.75" customHeight="1">
      <c r="A4" s="37"/>
      <c r="B4" s="33"/>
      <c r="C4" s="34"/>
      <c r="D4" s="35"/>
      <c r="E4" s="35"/>
      <c r="F4" s="22"/>
      <c r="G4" s="22"/>
      <c r="H4" s="36"/>
      <c r="I4" s="34"/>
      <c r="J4" s="35"/>
      <c r="K4" s="35"/>
    </row>
    <row r="5" spans="1:33" ht="48">
      <c r="A5" s="38" t="s">
        <v>273</v>
      </c>
      <c r="B5" s="1" t="s">
        <v>280</v>
      </c>
      <c r="C5" s="4" t="s">
        <v>281</v>
      </c>
      <c r="D5" s="3" t="s">
        <v>284</v>
      </c>
      <c r="E5" s="3" t="s">
        <v>285</v>
      </c>
      <c r="F5" s="4" t="s">
        <v>274</v>
      </c>
      <c r="G5" s="4" t="s">
        <v>275</v>
      </c>
      <c r="H5" s="4" t="s">
        <v>276</v>
      </c>
      <c r="I5" s="4" t="s">
        <v>281</v>
      </c>
      <c r="J5" s="3" t="s">
        <v>284</v>
      </c>
      <c r="K5" s="3" t="s">
        <v>285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21" customFormat="1" ht="12.75">
      <c r="A6" s="54">
        <v>1</v>
      </c>
      <c r="B6" s="55">
        <v>2</v>
      </c>
      <c r="C6" s="56">
        <v>3</v>
      </c>
      <c r="D6" s="55">
        <v>4</v>
      </c>
      <c r="E6" s="56">
        <v>5</v>
      </c>
      <c r="F6" s="55">
        <v>6</v>
      </c>
      <c r="G6" s="56">
        <v>7</v>
      </c>
      <c r="H6" s="55">
        <v>8</v>
      </c>
      <c r="I6" s="56">
        <v>9</v>
      </c>
      <c r="J6" s="55">
        <v>10</v>
      </c>
      <c r="K6" s="56">
        <v>11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10" s="58" customFormat="1" ht="12.75">
      <c r="A7" s="58">
        <v>1</v>
      </c>
      <c r="B7" s="73"/>
      <c r="C7" s="60"/>
      <c r="D7" s="61"/>
      <c r="E7" s="129"/>
      <c r="F7" s="53"/>
      <c r="I7" s="60"/>
      <c r="J7" s="80"/>
    </row>
    <row r="8" spans="1:10" s="58" customFormat="1" ht="12.75">
      <c r="A8" s="58">
        <v>2</v>
      </c>
      <c r="B8" s="73"/>
      <c r="C8" s="60"/>
      <c r="D8" s="61"/>
      <c r="E8" s="129"/>
      <c r="F8" s="53"/>
      <c r="I8" s="60"/>
      <c r="J8" s="80"/>
    </row>
    <row r="9" spans="1:10" s="58" customFormat="1" ht="12.75">
      <c r="A9" s="58">
        <v>3</v>
      </c>
      <c r="B9" s="51"/>
      <c r="C9" s="53"/>
      <c r="D9" s="62"/>
      <c r="E9" s="129"/>
      <c r="F9" s="53"/>
      <c r="I9" s="53"/>
      <c r="J9" s="79"/>
    </row>
    <row r="10" spans="1:10" s="58" customFormat="1" ht="12.75">
      <c r="A10" s="58">
        <v>4</v>
      </c>
      <c r="B10" s="51"/>
      <c r="C10" s="53"/>
      <c r="D10" s="62"/>
      <c r="E10" s="129"/>
      <c r="F10" s="53"/>
      <c r="I10" s="53"/>
      <c r="J10" s="79"/>
    </row>
    <row r="11" spans="1:10" s="58" customFormat="1" ht="12.75">
      <c r="A11" s="58">
        <v>5</v>
      </c>
      <c r="B11" s="73"/>
      <c r="C11" s="53"/>
      <c r="D11" s="62"/>
      <c r="E11" s="129"/>
      <c r="F11" s="53"/>
      <c r="I11" s="53"/>
      <c r="J11" s="79"/>
    </row>
    <row r="12" spans="1:33" s="58" customFormat="1" ht="12.75">
      <c r="A12" s="58">
        <v>6</v>
      </c>
      <c r="B12" s="51"/>
      <c r="C12" s="53"/>
      <c r="D12" s="62"/>
      <c r="E12" s="129"/>
      <c r="F12" s="53"/>
      <c r="G12" s="141"/>
      <c r="H12" s="142"/>
      <c r="I12" s="53"/>
      <c r="J12" s="79"/>
      <c r="K12" s="127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</row>
    <row r="13" spans="1:33" ht="12.75">
      <c r="A13" s="123">
        <v>7</v>
      </c>
      <c r="B13" s="139"/>
      <c r="C13" s="81"/>
      <c r="D13" s="128"/>
      <c r="E13" s="130"/>
      <c r="F13" s="81"/>
      <c r="G13" s="140"/>
      <c r="H13" s="140"/>
      <c r="I13" s="81"/>
      <c r="J13" s="82"/>
      <c r="K13" s="71"/>
      <c r="L13" s="112"/>
      <c r="M13" s="112"/>
      <c r="N13" s="11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14" ht="12.75">
      <c r="A14" s="52"/>
      <c r="B14" s="5" t="s">
        <v>283</v>
      </c>
      <c r="C14" s="124"/>
      <c r="D14" s="131">
        <f>SUM(D7:D13)</f>
        <v>0</v>
      </c>
      <c r="E14" s="131">
        <f>SUM(E7:E13)</f>
        <v>0</v>
      </c>
      <c r="F14" s="125"/>
      <c r="G14" s="125"/>
      <c r="H14" s="126"/>
      <c r="I14" s="124"/>
      <c r="J14" s="127"/>
      <c r="K14" s="127"/>
      <c r="L14" s="7"/>
      <c r="M14" s="7"/>
      <c r="N14" s="7"/>
    </row>
    <row r="15" spans="1:14" ht="12.75">
      <c r="A15" s="41"/>
      <c r="B15" s="29"/>
      <c r="C15" s="30"/>
      <c r="D15" s="31"/>
      <c r="E15" s="31"/>
      <c r="F15" s="23"/>
      <c r="G15" s="23"/>
      <c r="H15" s="32"/>
      <c r="I15" s="30"/>
      <c r="J15" s="31"/>
      <c r="K15" s="31"/>
      <c r="L15" s="7"/>
      <c r="M15" s="7"/>
      <c r="N15" s="7"/>
    </row>
    <row r="16" spans="2:14" ht="12.75">
      <c r="B16" s="9"/>
      <c r="C16" s="9" t="s">
        <v>295</v>
      </c>
      <c r="D16" s="24"/>
      <c r="E16" s="24"/>
      <c r="F16" s="50" t="s">
        <v>322</v>
      </c>
      <c r="I16" s="24"/>
      <c r="J16" s="31"/>
      <c r="K16" s="31"/>
      <c r="L16" s="7"/>
      <c r="M16" s="7"/>
      <c r="N16" s="7"/>
    </row>
    <row r="17" spans="3:14" ht="12.75">
      <c r="C17" s="134"/>
      <c r="D17" s="25"/>
      <c r="E17" s="25"/>
      <c r="F17" s="25"/>
      <c r="I17" s="25"/>
      <c r="J17" s="31"/>
      <c r="K17" s="31"/>
      <c r="L17" s="7"/>
      <c r="M17" s="7"/>
      <c r="N17" s="7"/>
    </row>
    <row r="18" spans="3:14" ht="12.75">
      <c r="C18" s="135" t="s">
        <v>15</v>
      </c>
      <c r="D18" s="13"/>
      <c r="E18" s="13"/>
      <c r="F18" s="13" t="s">
        <v>148</v>
      </c>
      <c r="I18" s="18"/>
      <c r="J18" s="31"/>
      <c r="K18" s="31"/>
      <c r="L18" s="7"/>
      <c r="M18" s="7"/>
      <c r="N18" s="7"/>
    </row>
    <row r="19" spans="2:14" ht="12.75">
      <c r="B19" s="29"/>
      <c r="C19" s="135"/>
      <c r="D19" s="11"/>
      <c r="E19" s="11"/>
      <c r="F19" s="11"/>
      <c r="I19" s="18"/>
      <c r="J19" s="31"/>
      <c r="K19" s="31"/>
      <c r="L19" s="7"/>
      <c r="M19" s="7"/>
      <c r="N19" s="7"/>
    </row>
    <row r="20" spans="3:14" ht="12.75">
      <c r="C20" s="135" t="s">
        <v>278</v>
      </c>
      <c r="D20" s="13"/>
      <c r="E20" s="13"/>
      <c r="F20" s="13" t="s">
        <v>300</v>
      </c>
      <c r="I20" s="18"/>
      <c r="J20" s="31"/>
      <c r="K20" s="31"/>
      <c r="L20" s="7"/>
      <c r="M20" s="7"/>
      <c r="N20" s="7"/>
    </row>
    <row r="21" spans="2:14" ht="12.75">
      <c r="B21" s="29"/>
      <c r="C21" s="29"/>
      <c r="D21" s="30"/>
      <c r="E21" s="31"/>
      <c r="F21" s="23"/>
      <c r="G21" s="23"/>
      <c r="H21" s="30"/>
      <c r="I21" s="32"/>
      <c r="J21" s="31"/>
      <c r="K21" s="31"/>
      <c r="L21" s="7"/>
      <c r="M21" s="7"/>
      <c r="N21" s="7"/>
    </row>
    <row r="22" spans="2:14" ht="12.75">
      <c r="B22" s="42" t="s">
        <v>253</v>
      </c>
      <c r="C22" s="42"/>
      <c r="D22" s="30"/>
      <c r="E22" s="31"/>
      <c r="F22" s="23"/>
      <c r="G22" s="23"/>
      <c r="H22" s="30"/>
      <c r="I22" s="32"/>
      <c r="J22" s="31"/>
      <c r="K22" s="31"/>
      <c r="L22" s="7"/>
      <c r="M22" s="7"/>
      <c r="N22" s="7"/>
    </row>
    <row r="23" spans="2:14" ht="12.75">
      <c r="B23" s="42" t="s">
        <v>293</v>
      </c>
      <c r="C23" s="42"/>
      <c r="D23" s="30"/>
      <c r="E23" s="31"/>
      <c r="F23" s="23"/>
      <c r="G23" s="23"/>
      <c r="H23" s="30"/>
      <c r="I23" s="32"/>
      <c r="J23" s="31"/>
      <c r="K23" s="31"/>
      <c r="L23" s="7"/>
      <c r="M23" s="7"/>
      <c r="N23" s="7"/>
    </row>
    <row r="24" spans="2:14" ht="12.75">
      <c r="B24" s="29"/>
      <c r="C24" s="29"/>
      <c r="D24" s="30"/>
      <c r="E24" s="31"/>
      <c r="F24" s="23"/>
      <c r="G24" s="23"/>
      <c r="H24" s="30"/>
      <c r="I24" s="32"/>
      <c r="J24" s="31"/>
      <c r="K24" s="31"/>
      <c r="L24" s="7"/>
      <c r="M24" s="7"/>
      <c r="N24" s="7"/>
    </row>
    <row r="25" spans="1:14" ht="12.75">
      <c r="A25" s="39"/>
      <c r="B25" s="29"/>
      <c r="C25" s="30"/>
      <c r="D25" s="31"/>
      <c r="E25" s="31"/>
      <c r="F25" s="23"/>
      <c r="G25" s="23"/>
      <c r="H25" s="32"/>
      <c r="I25" s="30"/>
      <c r="J25" s="31"/>
      <c r="K25" s="31"/>
      <c r="L25" s="7"/>
      <c r="M25" s="7"/>
      <c r="N25" s="7"/>
    </row>
    <row r="26" spans="1:14" ht="12.75">
      <c r="A26" s="2"/>
      <c r="B26" s="29"/>
      <c r="C26" s="30"/>
      <c r="D26" s="31"/>
      <c r="E26" s="31"/>
      <c r="F26" s="23"/>
      <c r="G26" s="23"/>
      <c r="H26" s="32"/>
      <c r="I26" s="30"/>
      <c r="J26" s="31"/>
      <c r="K26" s="31"/>
      <c r="L26" s="7"/>
      <c r="M26" s="7"/>
      <c r="N26" s="7"/>
    </row>
    <row r="27" spans="1:14" ht="12.75">
      <c r="A27" s="39"/>
      <c r="B27" s="29"/>
      <c r="C27" s="30"/>
      <c r="D27" s="31"/>
      <c r="E27" s="31"/>
      <c r="F27" s="23"/>
      <c r="G27" s="23"/>
      <c r="H27" s="32"/>
      <c r="I27" s="30"/>
      <c r="J27" s="31"/>
      <c r="K27" s="31"/>
      <c r="L27" s="7"/>
      <c r="M27" s="7"/>
      <c r="N27" s="7"/>
    </row>
    <row r="28" spans="1:14" ht="12.75">
      <c r="A28" s="2"/>
      <c r="B28" s="29"/>
      <c r="C28" s="30"/>
      <c r="D28" s="31"/>
      <c r="E28" s="31"/>
      <c r="F28" s="23"/>
      <c r="G28" s="23"/>
      <c r="H28" s="32"/>
      <c r="I28" s="30"/>
      <c r="J28" s="31"/>
      <c r="K28" s="31"/>
      <c r="L28" s="7"/>
      <c r="M28" s="7"/>
      <c r="N28" s="7"/>
    </row>
    <row r="29" spans="1:14" ht="12.75">
      <c r="A29" s="39"/>
      <c r="B29" s="29"/>
      <c r="C29" s="30"/>
      <c r="D29" s="31"/>
      <c r="E29" s="31"/>
      <c r="F29" s="23"/>
      <c r="G29" s="23"/>
      <c r="H29" s="32"/>
      <c r="I29" s="30"/>
      <c r="J29" s="31"/>
      <c r="K29" s="31"/>
      <c r="L29" s="7"/>
      <c r="M29" s="7"/>
      <c r="N29" s="7"/>
    </row>
    <row r="30" spans="1:14" ht="12.75">
      <c r="A30" s="2"/>
      <c r="B30" s="29"/>
      <c r="C30" s="30"/>
      <c r="D30" s="31"/>
      <c r="E30" s="31"/>
      <c r="F30" s="23"/>
      <c r="G30" s="23"/>
      <c r="H30" s="32"/>
      <c r="I30" s="30"/>
      <c r="J30" s="31"/>
      <c r="K30" s="31"/>
      <c r="L30" s="7"/>
      <c r="M30" s="7"/>
      <c r="N30" s="7"/>
    </row>
    <row r="31" spans="1:14" ht="12.75">
      <c r="A31" s="39"/>
      <c r="B31" s="29"/>
      <c r="C31" s="30"/>
      <c r="D31" s="31"/>
      <c r="E31" s="31"/>
      <c r="F31" s="23"/>
      <c r="G31" s="23"/>
      <c r="H31" s="32"/>
      <c r="I31" s="30"/>
      <c r="J31" s="31"/>
      <c r="K31" s="31"/>
      <c r="L31" s="7"/>
      <c r="M31" s="7"/>
      <c r="N31" s="7"/>
    </row>
    <row r="32" spans="1:14" ht="12.75">
      <c r="A32" s="2"/>
      <c r="B32" s="29"/>
      <c r="C32" s="30"/>
      <c r="D32" s="31"/>
      <c r="E32" s="31"/>
      <c r="F32" s="23"/>
      <c r="G32" s="23"/>
      <c r="H32" s="32"/>
      <c r="I32" s="30"/>
      <c r="J32" s="31"/>
      <c r="K32" s="31"/>
      <c r="L32" s="7"/>
      <c r="M32" s="7"/>
      <c r="N32" s="7"/>
    </row>
    <row r="33" spans="1:14" ht="12.75">
      <c r="A33" s="39"/>
      <c r="B33" s="29"/>
      <c r="C33" s="30"/>
      <c r="D33" s="31"/>
      <c r="E33" s="31"/>
      <c r="F33" s="23"/>
      <c r="G33" s="23"/>
      <c r="H33" s="32"/>
      <c r="I33" s="30"/>
      <c r="J33" s="31"/>
      <c r="K33" s="31"/>
      <c r="L33" s="7"/>
      <c r="M33" s="7"/>
      <c r="N33" s="7"/>
    </row>
    <row r="34" spans="1:14" ht="12.75">
      <c r="A34" s="2"/>
      <c r="B34" s="29"/>
      <c r="C34" s="30"/>
      <c r="D34" s="31"/>
      <c r="E34" s="31"/>
      <c r="F34" s="23"/>
      <c r="G34" s="23"/>
      <c r="H34" s="32"/>
      <c r="I34" s="30"/>
      <c r="J34" s="31"/>
      <c r="K34" s="31"/>
      <c r="L34" s="7"/>
      <c r="M34" s="7"/>
      <c r="N34" s="7"/>
    </row>
    <row r="35" spans="1:14" ht="12.75">
      <c r="A35" s="39"/>
      <c r="B35" s="29"/>
      <c r="C35" s="30"/>
      <c r="D35" s="31"/>
      <c r="E35" s="31"/>
      <c r="F35" s="23"/>
      <c r="G35" s="23"/>
      <c r="H35" s="32"/>
      <c r="I35" s="30"/>
      <c r="J35" s="31"/>
      <c r="K35" s="31"/>
      <c r="L35" s="7"/>
      <c r="M35" s="7"/>
      <c r="N35" s="7"/>
    </row>
    <row r="36" spans="1:14" ht="12.75">
      <c r="A36" s="2"/>
      <c r="B36" s="29"/>
      <c r="C36" s="30"/>
      <c r="D36" s="31"/>
      <c r="E36" s="31"/>
      <c r="F36" s="23"/>
      <c r="G36" s="23"/>
      <c r="H36" s="32"/>
      <c r="I36" s="30"/>
      <c r="J36" s="31"/>
      <c r="K36" s="31"/>
      <c r="L36" s="7"/>
      <c r="M36" s="7"/>
      <c r="N36" s="7"/>
    </row>
    <row r="37" spans="1:14" ht="12.75">
      <c r="A37" s="39"/>
      <c r="B37" s="29"/>
      <c r="C37" s="30"/>
      <c r="D37" s="31"/>
      <c r="E37" s="31"/>
      <c r="F37" s="23"/>
      <c r="G37" s="23"/>
      <c r="H37" s="32"/>
      <c r="I37" s="30"/>
      <c r="J37" s="31"/>
      <c r="K37" s="31"/>
      <c r="L37" s="7"/>
      <c r="M37" s="7"/>
      <c r="N37" s="7"/>
    </row>
    <row r="38" spans="1:14" ht="12.75">
      <c r="A38" s="2"/>
      <c r="B38" s="29"/>
      <c r="C38" s="30"/>
      <c r="D38" s="31"/>
      <c r="E38" s="31"/>
      <c r="F38" s="23"/>
      <c r="G38" s="23"/>
      <c r="H38" s="32"/>
      <c r="I38" s="30"/>
      <c r="J38" s="31"/>
      <c r="K38" s="31"/>
      <c r="L38" s="7"/>
      <c r="M38" s="7"/>
      <c r="N38" s="7"/>
    </row>
    <row r="39" spans="2:14" ht="12.75">
      <c r="B39" s="29"/>
      <c r="C39" s="30"/>
      <c r="D39" s="31"/>
      <c r="E39" s="31"/>
      <c r="F39" s="23"/>
      <c r="G39" s="23"/>
      <c r="H39" s="32"/>
      <c r="I39" s="30"/>
      <c r="J39" s="31"/>
      <c r="K39" s="31"/>
      <c r="L39" s="7"/>
      <c r="M39" s="7"/>
      <c r="N39" s="7"/>
    </row>
    <row r="40" spans="2:14" ht="12.75">
      <c r="B40" s="29"/>
      <c r="C40" s="30"/>
      <c r="D40" s="31"/>
      <c r="E40" s="31"/>
      <c r="F40" s="23"/>
      <c r="G40" s="23"/>
      <c r="H40" s="32"/>
      <c r="I40" s="30"/>
      <c r="J40" s="31"/>
      <c r="K40" s="31"/>
      <c r="L40" s="7"/>
      <c r="M40" s="7"/>
      <c r="N40" s="7"/>
    </row>
    <row r="41" spans="2:14" ht="12.75">
      <c r="B41" s="29"/>
      <c r="C41" s="30"/>
      <c r="D41" s="31"/>
      <c r="E41" s="31"/>
      <c r="F41" s="23"/>
      <c r="G41" s="23"/>
      <c r="H41" s="32"/>
      <c r="I41" s="30"/>
      <c r="J41" s="31"/>
      <c r="K41" s="31"/>
      <c r="L41" s="7"/>
      <c r="M41" s="7"/>
      <c r="N41" s="7"/>
    </row>
    <row r="42" spans="2:14" ht="12.75">
      <c r="B42" s="29"/>
      <c r="C42" s="30"/>
      <c r="D42" s="31"/>
      <c r="E42" s="31"/>
      <c r="F42" s="23"/>
      <c r="G42" s="23"/>
      <c r="H42" s="32"/>
      <c r="I42" s="30"/>
      <c r="J42" s="31"/>
      <c r="K42" s="31"/>
      <c r="L42" s="7"/>
      <c r="M42" s="7"/>
      <c r="N42" s="7"/>
    </row>
    <row r="43" spans="2:14" ht="12.75">
      <c r="B43" s="29"/>
      <c r="C43" s="30"/>
      <c r="D43" s="31"/>
      <c r="E43" s="31"/>
      <c r="F43" s="23"/>
      <c r="G43" s="23"/>
      <c r="H43" s="32"/>
      <c r="I43" s="30"/>
      <c r="J43" s="31"/>
      <c r="K43" s="31"/>
      <c r="L43" s="7"/>
      <c r="M43" s="7"/>
      <c r="N43" s="7"/>
    </row>
    <row r="44" spans="2:14" ht="12.75">
      <c r="B44" s="29"/>
      <c r="C44" s="30"/>
      <c r="D44" s="31"/>
      <c r="E44" s="31"/>
      <c r="F44" s="23"/>
      <c r="G44" s="23"/>
      <c r="H44" s="32"/>
      <c r="I44" s="30"/>
      <c r="J44" s="31"/>
      <c r="K44" s="31"/>
      <c r="L44" s="7"/>
      <c r="M44" s="7"/>
      <c r="N44" s="7"/>
    </row>
    <row r="45" spans="2:14" ht="12.75">
      <c r="B45" s="29"/>
      <c r="C45" s="30"/>
      <c r="D45" s="31"/>
      <c r="E45" s="31"/>
      <c r="F45" s="23"/>
      <c r="G45" s="23"/>
      <c r="H45" s="32"/>
      <c r="I45" s="30"/>
      <c r="J45" s="31"/>
      <c r="K45" s="31"/>
      <c r="L45" s="7"/>
      <c r="M45" s="7"/>
      <c r="N45" s="7"/>
    </row>
    <row r="46" spans="2:14" ht="12.75">
      <c r="B46" s="29"/>
      <c r="C46" s="30"/>
      <c r="D46" s="31"/>
      <c r="E46" s="31"/>
      <c r="F46" s="23"/>
      <c r="G46" s="23"/>
      <c r="H46" s="32"/>
      <c r="I46" s="30"/>
      <c r="J46" s="31"/>
      <c r="K46" s="31"/>
      <c r="L46" s="7"/>
      <c r="M46" s="7"/>
      <c r="N46" s="7"/>
    </row>
    <row r="47" spans="2:14" ht="12.75">
      <c r="B47" s="29"/>
      <c r="C47" s="30"/>
      <c r="D47" s="31"/>
      <c r="E47" s="31"/>
      <c r="F47" s="23"/>
      <c r="G47" s="23"/>
      <c r="H47" s="32"/>
      <c r="I47" s="30"/>
      <c r="J47" s="31"/>
      <c r="K47" s="31"/>
      <c r="L47" s="7"/>
      <c r="M47" s="7"/>
      <c r="N47" s="7"/>
    </row>
    <row r="48" spans="2:14" ht="12.75">
      <c r="B48" s="29"/>
      <c r="C48" s="30"/>
      <c r="D48" s="31"/>
      <c r="E48" s="31"/>
      <c r="F48" s="23"/>
      <c r="G48" s="23"/>
      <c r="H48" s="32"/>
      <c r="I48" s="30"/>
      <c r="J48" s="31"/>
      <c r="K48" s="31"/>
      <c r="L48" s="7"/>
      <c r="M48" s="7"/>
      <c r="N48" s="7"/>
    </row>
    <row r="49" spans="2:14" ht="12.75">
      <c r="B49" s="29"/>
      <c r="C49" s="30"/>
      <c r="D49" s="31"/>
      <c r="E49" s="31"/>
      <c r="F49" s="23"/>
      <c r="G49" s="23"/>
      <c r="H49" s="32"/>
      <c r="I49" s="30"/>
      <c r="J49" s="31"/>
      <c r="K49" s="31"/>
      <c r="L49" s="7"/>
      <c r="M49" s="7"/>
      <c r="N49" s="7"/>
    </row>
    <row r="50" spans="2:14" ht="12.75">
      <c r="B50" s="29"/>
      <c r="C50" s="30"/>
      <c r="D50" s="31"/>
      <c r="E50" s="31"/>
      <c r="F50" s="23"/>
      <c r="G50" s="23"/>
      <c r="H50" s="32"/>
      <c r="I50" s="30"/>
      <c r="J50" s="31"/>
      <c r="K50" s="31"/>
      <c r="L50" s="7"/>
      <c r="M50" s="7"/>
      <c r="N50" s="7"/>
    </row>
    <row r="51" spans="2:14" ht="12.75">
      <c r="B51" s="29"/>
      <c r="C51" s="30"/>
      <c r="D51" s="31"/>
      <c r="E51" s="31"/>
      <c r="F51" s="23"/>
      <c r="G51" s="23"/>
      <c r="H51" s="32"/>
      <c r="I51" s="30"/>
      <c r="J51" s="31"/>
      <c r="K51" s="31"/>
      <c r="L51" s="7"/>
      <c r="M51" s="7"/>
      <c r="N51" s="7"/>
    </row>
    <row r="52" spans="2:14" ht="12.75">
      <c r="B52" s="29"/>
      <c r="C52" s="30"/>
      <c r="D52" s="31"/>
      <c r="E52" s="31"/>
      <c r="F52" s="23"/>
      <c r="G52" s="23"/>
      <c r="H52" s="32"/>
      <c r="I52" s="30"/>
      <c r="J52" s="31"/>
      <c r="K52" s="31"/>
      <c r="L52" s="7"/>
      <c r="M52" s="7"/>
      <c r="N52" s="7"/>
    </row>
    <row r="53" spans="2:14" ht="12.75">
      <c r="B53" s="29"/>
      <c r="C53" s="30"/>
      <c r="D53" s="31"/>
      <c r="E53" s="31"/>
      <c r="F53" s="23"/>
      <c r="G53" s="23"/>
      <c r="H53" s="32"/>
      <c r="I53" s="30"/>
      <c r="J53" s="31"/>
      <c r="K53" s="31"/>
      <c r="L53" s="7"/>
      <c r="M53" s="7"/>
      <c r="N53" s="7"/>
    </row>
    <row r="54" spans="2:14" ht="12.75">
      <c r="B54" s="29"/>
      <c r="C54" s="30"/>
      <c r="D54" s="31"/>
      <c r="E54" s="31"/>
      <c r="F54" s="23"/>
      <c r="G54" s="23"/>
      <c r="H54" s="32"/>
      <c r="I54" s="30"/>
      <c r="J54" s="31"/>
      <c r="K54" s="31"/>
      <c r="L54" s="7"/>
      <c r="M54" s="7"/>
      <c r="N54" s="7"/>
    </row>
    <row r="55" spans="2:14" ht="12.75">
      <c r="B55" s="29"/>
      <c r="C55" s="30"/>
      <c r="D55" s="31"/>
      <c r="E55" s="31"/>
      <c r="F55" s="23"/>
      <c r="G55" s="23"/>
      <c r="H55" s="32"/>
      <c r="I55" s="30"/>
      <c r="J55" s="31"/>
      <c r="K55" s="31"/>
      <c r="L55" s="7"/>
      <c r="M55" s="7"/>
      <c r="N55" s="7"/>
    </row>
    <row r="56" spans="2:14" ht="12.75">
      <c r="B56" s="29"/>
      <c r="C56" s="30"/>
      <c r="D56" s="31"/>
      <c r="E56" s="31"/>
      <c r="F56" s="23"/>
      <c r="G56" s="23"/>
      <c r="H56" s="32"/>
      <c r="I56" s="30"/>
      <c r="J56" s="31"/>
      <c r="K56" s="31"/>
      <c r="L56" s="7"/>
      <c r="M56" s="7"/>
      <c r="N56" s="7"/>
    </row>
    <row r="57" spans="2:14" ht="12.75">
      <c r="B57" s="29"/>
      <c r="C57" s="30"/>
      <c r="D57" s="31"/>
      <c r="E57" s="31"/>
      <c r="F57" s="23"/>
      <c r="G57" s="23"/>
      <c r="H57" s="32"/>
      <c r="I57" s="30"/>
      <c r="J57" s="31"/>
      <c r="K57" s="31"/>
      <c r="L57" s="7"/>
      <c r="M57" s="7"/>
      <c r="N57" s="7"/>
    </row>
    <row r="58" spans="2:14" ht="12.75">
      <c r="B58" s="29"/>
      <c r="C58" s="30"/>
      <c r="D58" s="31"/>
      <c r="E58" s="31"/>
      <c r="F58" s="23"/>
      <c r="G58" s="23"/>
      <c r="H58" s="32"/>
      <c r="I58" s="30"/>
      <c r="J58" s="31"/>
      <c r="K58" s="31"/>
      <c r="L58" s="7"/>
      <c r="M58" s="7"/>
      <c r="N58" s="7"/>
    </row>
    <row r="59" spans="2:14" ht="12.75">
      <c r="B59" s="29"/>
      <c r="C59" s="30"/>
      <c r="D59" s="31"/>
      <c r="E59" s="31"/>
      <c r="F59" s="23"/>
      <c r="G59" s="23"/>
      <c r="H59" s="32"/>
      <c r="I59" s="30"/>
      <c r="J59" s="31"/>
      <c r="K59" s="31"/>
      <c r="L59" s="7"/>
      <c r="M59" s="7"/>
      <c r="N59" s="7"/>
    </row>
    <row r="60" spans="2:14" ht="12.75">
      <c r="B60" s="29"/>
      <c r="C60" s="30"/>
      <c r="D60" s="31"/>
      <c r="E60" s="31"/>
      <c r="F60" s="23"/>
      <c r="G60" s="23"/>
      <c r="H60" s="32"/>
      <c r="I60" s="30"/>
      <c r="J60" s="31"/>
      <c r="K60" s="31"/>
      <c r="L60" s="7"/>
      <c r="M60" s="7"/>
      <c r="N60" s="7"/>
    </row>
    <row r="61" spans="2:14" ht="12.75">
      <c r="B61" s="29"/>
      <c r="C61" s="30"/>
      <c r="D61" s="31"/>
      <c r="E61" s="31"/>
      <c r="F61" s="23"/>
      <c r="G61" s="23"/>
      <c r="H61" s="32"/>
      <c r="I61" s="30"/>
      <c r="J61" s="31"/>
      <c r="K61" s="31"/>
      <c r="L61" s="7"/>
      <c r="M61" s="7"/>
      <c r="N61" s="7"/>
    </row>
    <row r="62" spans="2:14" ht="12.75">
      <c r="B62" s="29"/>
      <c r="C62" s="30"/>
      <c r="D62" s="31"/>
      <c r="E62" s="31"/>
      <c r="F62" s="23"/>
      <c r="G62" s="23"/>
      <c r="H62" s="32"/>
      <c r="I62" s="30"/>
      <c r="J62" s="31"/>
      <c r="K62" s="31"/>
      <c r="L62" s="7"/>
      <c r="M62" s="7"/>
      <c r="N62" s="7"/>
    </row>
    <row r="63" spans="2:14" ht="12.75">
      <c r="B63" s="29"/>
      <c r="C63" s="30"/>
      <c r="D63" s="31"/>
      <c r="E63" s="31"/>
      <c r="F63" s="23"/>
      <c r="G63" s="23"/>
      <c r="H63" s="32"/>
      <c r="I63" s="30"/>
      <c r="J63" s="31"/>
      <c r="K63" s="31"/>
      <c r="L63" s="7"/>
      <c r="M63" s="7"/>
      <c r="N63" s="7"/>
    </row>
    <row r="64" spans="2:14" ht="12.75">
      <c r="B64" s="29"/>
      <c r="C64" s="30"/>
      <c r="D64" s="31"/>
      <c r="E64" s="31"/>
      <c r="F64" s="23"/>
      <c r="G64" s="23"/>
      <c r="H64" s="32"/>
      <c r="I64" s="30"/>
      <c r="J64" s="31"/>
      <c r="K64" s="31"/>
      <c r="L64" s="7"/>
      <c r="M64" s="7"/>
      <c r="N64" s="7"/>
    </row>
    <row r="65" spans="2:14" ht="12.75">
      <c r="B65" s="29"/>
      <c r="C65" s="30"/>
      <c r="D65" s="31"/>
      <c r="E65" s="31"/>
      <c r="F65" s="23"/>
      <c r="G65" s="23"/>
      <c r="H65" s="32"/>
      <c r="I65" s="30"/>
      <c r="J65" s="31"/>
      <c r="K65" s="31"/>
      <c r="L65" s="7"/>
      <c r="M65" s="7"/>
      <c r="N65" s="7"/>
    </row>
    <row r="66" spans="2:14" ht="12.75">
      <c r="B66" s="29"/>
      <c r="C66" s="30"/>
      <c r="D66" s="31"/>
      <c r="E66" s="31"/>
      <c r="F66" s="23"/>
      <c r="G66" s="23"/>
      <c r="H66" s="32"/>
      <c r="I66" s="30"/>
      <c r="J66" s="31"/>
      <c r="K66" s="31"/>
      <c r="L66" s="7"/>
      <c r="M66" s="7"/>
      <c r="N66" s="7"/>
    </row>
    <row r="67" spans="2:14" ht="12.75">
      <c r="B67" s="29"/>
      <c r="C67" s="30"/>
      <c r="D67" s="31"/>
      <c r="E67" s="31"/>
      <c r="F67" s="23"/>
      <c r="G67" s="23"/>
      <c r="H67" s="32"/>
      <c r="I67" s="30"/>
      <c r="J67" s="31"/>
      <c r="K67" s="31"/>
      <c r="L67" s="7"/>
      <c r="M67" s="7"/>
      <c r="N67" s="7"/>
    </row>
    <row r="68" spans="2:14" ht="12.75">
      <c r="B68" s="29"/>
      <c r="C68" s="30"/>
      <c r="D68" s="31"/>
      <c r="E68" s="31"/>
      <c r="F68" s="23"/>
      <c r="G68" s="23"/>
      <c r="H68" s="32"/>
      <c r="I68" s="30"/>
      <c r="J68" s="31"/>
      <c r="K68" s="31"/>
      <c r="L68" s="7"/>
      <c r="M68" s="7"/>
      <c r="N68" s="7"/>
    </row>
    <row r="69" spans="2:14" ht="12.75">
      <c r="B69" s="29"/>
      <c r="C69" s="30"/>
      <c r="D69" s="31"/>
      <c r="E69" s="31"/>
      <c r="F69" s="23"/>
      <c r="G69" s="23"/>
      <c r="H69" s="32"/>
      <c r="I69" s="30"/>
      <c r="J69" s="31"/>
      <c r="K69" s="31"/>
      <c r="L69" s="7"/>
      <c r="M69" s="7"/>
      <c r="N69" s="7"/>
    </row>
    <row r="70" spans="2:14" ht="12.75">
      <c r="B70" s="29"/>
      <c r="C70" s="30"/>
      <c r="D70" s="31"/>
      <c r="E70" s="31"/>
      <c r="F70" s="23"/>
      <c r="G70" s="23"/>
      <c r="H70" s="32"/>
      <c r="I70" s="30"/>
      <c r="J70" s="31"/>
      <c r="K70" s="31"/>
      <c r="L70" s="7"/>
      <c r="M70" s="7"/>
      <c r="N70" s="7"/>
    </row>
    <row r="71" spans="2:14" ht="12.75">
      <c r="B71" s="29"/>
      <c r="C71" s="30"/>
      <c r="D71" s="31"/>
      <c r="E71" s="31"/>
      <c r="F71" s="23"/>
      <c r="G71" s="23"/>
      <c r="H71" s="32"/>
      <c r="I71" s="30"/>
      <c r="J71" s="31"/>
      <c r="K71" s="31"/>
      <c r="L71" s="7"/>
      <c r="M71" s="7"/>
      <c r="N71" s="7"/>
    </row>
    <row r="72" spans="2:14" ht="12.75">
      <c r="B72" s="29"/>
      <c r="C72" s="30"/>
      <c r="D72" s="31"/>
      <c r="E72" s="31"/>
      <c r="F72" s="23"/>
      <c r="G72" s="23"/>
      <c r="H72" s="32"/>
      <c r="I72" s="30"/>
      <c r="J72" s="31"/>
      <c r="K72" s="31"/>
      <c r="L72" s="7"/>
      <c r="M72" s="7"/>
      <c r="N72" s="7"/>
    </row>
    <row r="73" spans="2:14" ht="12.75">
      <c r="B73" s="29"/>
      <c r="C73" s="30"/>
      <c r="D73" s="31"/>
      <c r="E73" s="31"/>
      <c r="F73" s="23"/>
      <c r="G73" s="23"/>
      <c r="H73" s="32"/>
      <c r="I73" s="30"/>
      <c r="J73" s="31"/>
      <c r="K73" s="31"/>
      <c r="L73" s="7"/>
      <c r="M73" s="7"/>
      <c r="N73" s="7"/>
    </row>
    <row r="74" spans="2:14" ht="12.75">
      <c r="B74" s="29"/>
      <c r="C74" s="30"/>
      <c r="D74" s="31"/>
      <c r="E74" s="31"/>
      <c r="F74" s="23"/>
      <c r="G74" s="23"/>
      <c r="H74" s="32"/>
      <c r="I74" s="30"/>
      <c r="J74" s="31"/>
      <c r="K74" s="31"/>
      <c r="L74" s="7"/>
      <c r="M74" s="7"/>
      <c r="N74" s="7"/>
    </row>
    <row r="75" spans="2:14" ht="12.75">
      <c r="B75" s="29"/>
      <c r="C75" s="30"/>
      <c r="D75" s="31"/>
      <c r="E75" s="31"/>
      <c r="F75" s="23"/>
      <c r="G75" s="23"/>
      <c r="H75" s="32"/>
      <c r="I75" s="30"/>
      <c r="J75" s="31"/>
      <c r="K75" s="31"/>
      <c r="L75" s="7"/>
      <c r="M75" s="7"/>
      <c r="N75" s="7"/>
    </row>
    <row r="76" spans="2:14" ht="12.75">
      <c r="B76" s="29"/>
      <c r="C76" s="30"/>
      <c r="D76" s="31"/>
      <c r="E76" s="31"/>
      <c r="F76" s="23"/>
      <c r="G76" s="23"/>
      <c r="H76" s="32"/>
      <c r="I76" s="30"/>
      <c r="J76" s="31"/>
      <c r="K76" s="31"/>
      <c r="L76" s="7"/>
      <c r="M76" s="7"/>
      <c r="N76" s="7"/>
    </row>
    <row r="77" spans="2:14" ht="12.75">
      <c r="B77" s="29"/>
      <c r="C77" s="30"/>
      <c r="D77" s="31"/>
      <c r="E77" s="31"/>
      <c r="F77" s="23"/>
      <c r="G77" s="23"/>
      <c r="H77" s="32"/>
      <c r="I77" s="30"/>
      <c r="J77" s="31"/>
      <c r="K77" s="31"/>
      <c r="L77" s="7"/>
      <c r="M77" s="7"/>
      <c r="N77" s="7"/>
    </row>
    <row r="78" spans="2:14" ht="12.75">
      <c r="B78" s="29"/>
      <c r="C78" s="30"/>
      <c r="D78" s="31"/>
      <c r="E78" s="31"/>
      <c r="F78" s="23"/>
      <c r="G78" s="23"/>
      <c r="H78" s="32"/>
      <c r="I78" s="30"/>
      <c r="J78" s="31"/>
      <c r="K78" s="31"/>
      <c r="L78" s="7"/>
      <c r="M78" s="7"/>
      <c r="N78" s="7"/>
    </row>
    <row r="79" spans="2:14" ht="12.75">
      <c r="B79" s="29"/>
      <c r="C79" s="30"/>
      <c r="D79" s="31"/>
      <c r="E79" s="31"/>
      <c r="F79" s="23"/>
      <c r="G79" s="23"/>
      <c r="H79" s="32"/>
      <c r="I79" s="30"/>
      <c r="J79" s="31"/>
      <c r="K79" s="31"/>
      <c r="L79" s="7"/>
      <c r="M79" s="7"/>
      <c r="N79" s="7"/>
    </row>
    <row r="80" spans="2:14" ht="12.75">
      <c r="B80" s="29"/>
      <c r="C80" s="30"/>
      <c r="D80" s="31"/>
      <c r="E80" s="31"/>
      <c r="F80" s="23"/>
      <c r="G80" s="23"/>
      <c r="H80" s="32"/>
      <c r="I80" s="30"/>
      <c r="J80" s="31"/>
      <c r="K80" s="31"/>
      <c r="L80" s="7"/>
      <c r="M80" s="7"/>
      <c r="N80" s="7"/>
    </row>
    <row r="81" spans="2:14" ht="12.75">
      <c r="B81" s="29"/>
      <c r="C81" s="30"/>
      <c r="D81" s="31"/>
      <c r="E81" s="31"/>
      <c r="F81" s="23"/>
      <c r="G81" s="23"/>
      <c r="H81" s="32"/>
      <c r="I81" s="30"/>
      <c r="J81" s="31"/>
      <c r="K81" s="31"/>
      <c r="L81" s="7"/>
      <c r="M81" s="7"/>
      <c r="N81" s="7"/>
    </row>
    <row r="82" spans="2:14" ht="12.75">
      <c r="B82" s="29"/>
      <c r="C82" s="30"/>
      <c r="D82" s="31"/>
      <c r="E82" s="31"/>
      <c r="F82" s="23"/>
      <c r="G82" s="23"/>
      <c r="H82" s="32"/>
      <c r="I82" s="30"/>
      <c r="J82" s="31"/>
      <c r="K82" s="31"/>
      <c r="L82" s="7"/>
      <c r="M82" s="7"/>
      <c r="N82" s="7"/>
    </row>
    <row r="83" spans="2:14" ht="12.75">
      <c r="B83" s="29"/>
      <c r="C83" s="30"/>
      <c r="D83" s="31"/>
      <c r="E83" s="31"/>
      <c r="F83" s="23"/>
      <c r="G83" s="23"/>
      <c r="H83" s="32"/>
      <c r="I83" s="30"/>
      <c r="J83" s="31"/>
      <c r="K83" s="31"/>
      <c r="L83" s="7"/>
      <c r="M83" s="7"/>
      <c r="N83" s="7"/>
    </row>
    <row r="84" spans="2:14" ht="12.75">
      <c r="B84" s="29"/>
      <c r="C84" s="30"/>
      <c r="D84" s="31"/>
      <c r="E84" s="31"/>
      <c r="F84" s="23"/>
      <c r="G84" s="23"/>
      <c r="H84" s="32"/>
      <c r="I84" s="30"/>
      <c r="J84" s="31"/>
      <c r="K84" s="31"/>
      <c r="L84" s="7"/>
      <c r="M84" s="7"/>
      <c r="N84" s="7"/>
    </row>
    <row r="85" spans="2:14" ht="12.75">
      <c r="B85" s="29"/>
      <c r="C85" s="30"/>
      <c r="D85" s="31"/>
      <c r="E85" s="31"/>
      <c r="F85" s="23"/>
      <c r="G85" s="23"/>
      <c r="H85" s="32"/>
      <c r="I85" s="30"/>
      <c r="J85" s="31"/>
      <c r="K85" s="31"/>
      <c r="L85" s="7"/>
      <c r="M85" s="7"/>
      <c r="N85" s="7"/>
    </row>
    <row r="86" spans="2:14" ht="12.75">
      <c r="B86" s="29"/>
      <c r="C86" s="30"/>
      <c r="D86" s="31"/>
      <c r="E86" s="31"/>
      <c r="F86" s="23"/>
      <c r="G86" s="23"/>
      <c r="H86" s="32"/>
      <c r="I86" s="30"/>
      <c r="J86" s="31"/>
      <c r="K86" s="31"/>
      <c r="L86" s="7"/>
      <c r="M86" s="7"/>
      <c r="N86" s="7"/>
    </row>
    <row r="87" spans="2:14" ht="12.75">
      <c r="B87" s="29"/>
      <c r="C87" s="30"/>
      <c r="D87" s="31"/>
      <c r="E87" s="31"/>
      <c r="F87" s="23"/>
      <c r="G87" s="23"/>
      <c r="H87" s="32"/>
      <c r="I87" s="30"/>
      <c r="J87" s="31"/>
      <c r="K87" s="31"/>
      <c r="L87" s="7"/>
      <c r="M87" s="7"/>
      <c r="N87" s="7"/>
    </row>
    <row r="88" spans="2:14" ht="12.75">
      <c r="B88" s="29"/>
      <c r="C88" s="30"/>
      <c r="D88" s="31"/>
      <c r="E88" s="31"/>
      <c r="F88" s="23"/>
      <c r="G88" s="23"/>
      <c r="H88" s="32"/>
      <c r="I88" s="30"/>
      <c r="J88" s="31"/>
      <c r="K88" s="31"/>
      <c r="L88" s="7"/>
      <c r="M88" s="7"/>
      <c r="N88" s="7"/>
    </row>
    <row r="89" spans="2:14" ht="12.75">
      <c r="B89" s="29"/>
      <c r="C89" s="30"/>
      <c r="D89" s="31"/>
      <c r="E89" s="31"/>
      <c r="F89" s="23"/>
      <c r="G89" s="23"/>
      <c r="H89" s="32"/>
      <c r="I89" s="30"/>
      <c r="J89" s="31"/>
      <c r="K89" s="31"/>
      <c r="L89" s="7"/>
      <c r="M89" s="7"/>
      <c r="N89" s="7"/>
    </row>
    <row r="90" spans="2:14" ht="12.75">
      <c r="B90" s="29"/>
      <c r="C90" s="30"/>
      <c r="D90" s="31"/>
      <c r="E90" s="31"/>
      <c r="F90" s="23"/>
      <c r="G90" s="23"/>
      <c r="H90" s="32"/>
      <c r="I90" s="30"/>
      <c r="J90" s="31"/>
      <c r="K90" s="31"/>
      <c r="L90" s="7"/>
      <c r="M90" s="7"/>
      <c r="N90" s="7"/>
    </row>
    <row r="91" spans="2:14" ht="12.75">
      <c r="B91" s="29"/>
      <c r="C91" s="30"/>
      <c r="D91" s="31"/>
      <c r="E91" s="31"/>
      <c r="F91" s="23"/>
      <c r="G91" s="23"/>
      <c r="H91" s="32"/>
      <c r="I91" s="30"/>
      <c r="J91" s="31"/>
      <c r="K91" s="31"/>
      <c r="L91" s="7"/>
      <c r="M91" s="7"/>
      <c r="N91" s="7"/>
    </row>
    <row r="92" spans="2:14" ht="12.75">
      <c r="B92" s="29"/>
      <c r="C92" s="30"/>
      <c r="D92" s="31"/>
      <c r="E92" s="31"/>
      <c r="F92" s="23"/>
      <c r="G92" s="23"/>
      <c r="H92" s="32"/>
      <c r="I92" s="30"/>
      <c r="J92" s="31"/>
      <c r="K92" s="31"/>
      <c r="L92" s="7"/>
      <c r="M92" s="7"/>
      <c r="N92" s="7"/>
    </row>
    <row r="93" spans="2:14" ht="12.75">
      <c r="B93" s="29"/>
      <c r="C93" s="30"/>
      <c r="D93" s="31"/>
      <c r="E93" s="31"/>
      <c r="F93" s="23"/>
      <c r="G93" s="23"/>
      <c r="H93" s="32"/>
      <c r="I93" s="30"/>
      <c r="J93" s="31"/>
      <c r="K93" s="31"/>
      <c r="L93" s="7"/>
      <c r="M93" s="7"/>
      <c r="N93" s="7"/>
    </row>
    <row r="94" spans="2:14" ht="12.75">
      <c r="B94" s="29"/>
      <c r="C94" s="30"/>
      <c r="D94" s="31"/>
      <c r="E94" s="31"/>
      <c r="F94" s="23"/>
      <c r="G94" s="23"/>
      <c r="H94" s="32"/>
      <c r="I94" s="30"/>
      <c r="J94" s="31"/>
      <c r="K94" s="31"/>
      <c r="L94" s="7"/>
      <c r="M94" s="7"/>
      <c r="N94" s="7"/>
    </row>
    <row r="95" spans="2:14" ht="12.75">
      <c r="B95" s="29"/>
      <c r="C95" s="30"/>
      <c r="D95" s="31"/>
      <c r="E95" s="31"/>
      <c r="F95" s="23"/>
      <c r="G95" s="23"/>
      <c r="H95" s="32"/>
      <c r="I95" s="30"/>
      <c r="J95" s="31"/>
      <c r="K95" s="31"/>
      <c r="L95" s="7"/>
      <c r="M95" s="7"/>
      <c r="N95" s="7"/>
    </row>
    <row r="96" spans="2:14" ht="12.75">
      <c r="B96" s="29"/>
      <c r="C96" s="30"/>
      <c r="D96" s="31"/>
      <c r="E96" s="31"/>
      <c r="F96" s="23"/>
      <c r="G96" s="23"/>
      <c r="H96" s="32"/>
      <c r="I96" s="30"/>
      <c r="J96" s="31"/>
      <c r="K96" s="31"/>
      <c r="L96" s="7"/>
      <c r="M96" s="7"/>
      <c r="N96" s="7"/>
    </row>
    <row r="97" spans="2:14" ht="12.75">
      <c r="B97" s="29"/>
      <c r="C97" s="30"/>
      <c r="D97" s="31"/>
      <c r="E97" s="31"/>
      <c r="F97" s="23"/>
      <c r="G97" s="23"/>
      <c r="H97" s="32"/>
      <c r="I97" s="30"/>
      <c r="J97" s="31"/>
      <c r="K97" s="31"/>
      <c r="L97" s="7"/>
      <c r="M97" s="7"/>
      <c r="N97" s="7"/>
    </row>
    <row r="98" spans="2:14" ht="12.75">
      <c r="B98" s="29"/>
      <c r="C98" s="30"/>
      <c r="D98" s="31"/>
      <c r="E98" s="31"/>
      <c r="F98" s="23"/>
      <c r="G98" s="23"/>
      <c r="H98" s="32"/>
      <c r="I98" s="30"/>
      <c r="J98" s="31"/>
      <c r="K98" s="31"/>
      <c r="L98" s="7"/>
      <c r="M98" s="7"/>
      <c r="N98" s="7"/>
    </row>
    <row r="99" spans="2:14" ht="12.75">
      <c r="B99" s="29"/>
      <c r="C99" s="30"/>
      <c r="D99" s="31"/>
      <c r="E99" s="31"/>
      <c r="F99" s="23"/>
      <c r="G99" s="23"/>
      <c r="H99" s="32"/>
      <c r="I99" s="30"/>
      <c r="J99" s="31"/>
      <c r="K99" s="31"/>
      <c r="L99" s="7"/>
      <c r="M99" s="7"/>
      <c r="N99" s="7"/>
    </row>
    <row r="100" spans="2:14" ht="12.75">
      <c r="B100" s="29"/>
      <c r="C100" s="30"/>
      <c r="D100" s="31"/>
      <c r="E100" s="31"/>
      <c r="F100" s="23"/>
      <c r="G100" s="23"/>
      <c r="H100" s="32"/>
      <c r="I100" s="30"/>
      <c r="J100" s="31"/>
      <c r="K100" s="31"/>
      <c r="L100" s="7"/>
      <c r="M100" s="7"/>
      <c r="N100" s="7"/>
    </row>
    <row r="101" spans="2:14" ht="12.75">
      <c r="B101" s="29"/>
      <c r="C101" s="30"/>
      <c r="D101" s="31"/>
      <c r="E101" s="31"/>
      <c r="F101" s="23"/>
      <c r="G101" s="23"/>
      <c r="H101" s="32"/>
      <c r="I101" s="30"/>
      <c r="J101" s="31"/>
      <c r="K101" s="31"/>
      <c r="L101" s="7"/>
      <c r="M101" s="7"/>
      <c r="N101" s="7"/>
    </row>
    <row r="102" spans="2:14" ht="12.75">
      <c r="B102" s="29"/>
      <c r="C102" s="30"/>
      <c r="D102" s="31"/>
      <c r="E102" s="31"/>
      <c r="F102" s="23"/>
      <c r="G102" s="23"/>
      <c r="H102" s="32"/>
      <c r="I102" s="30"/>
      <c r="J102" s="31"/>
      <c r="K102" s="31"/>
      <c r="L102" s="7"/>
      <c r="M102" s="7"/>
      <c r="N102" s="7"/>
    </row>
    <row r="103" spans="2:14" ht="12.75">
      <c r="B103" s="29"/>
      <c r="C103" s="30"/>
      <c r="D103" s="31"/>
      <c r="E103" s="31"/>
      <c r="F103" s="23"/>
      <c r="G103" s="23"/>
      <c r="H103" s="32"/>
      <c r="I103" s="30"/>
      <c r="J103" s="31"/>
      <c r="K103" s="31"/>
      <c r="L103" s="7"/>
      <c r="M103" s="7"/>
      <c r="N103" s="7"/>
    </row>
    <row r="104" spans="2:14" ht="12.75">
      <c r="B104" s="29"/>
      <c r="C104" s="30"/>
      <c r="D104" s="31"/>
      <c r="E104" s="31"/>
      <c r="F104" s="23"/>
      <c r="G104" s="23"/>
      <c r="H104" s="32"/>
      <c r="I104" s="30"/>
      <c r="J104" s="31"/>
      <c r="K104" s="31"/>
      <c r="L104" s="7"/>
      <c r="M104" s="7"/>
      <c r="N104" s="7"/>
    </row>
    <row r="105" spans="2:14" ht="12.75">
      <c r="B105" s="29"/>
      <c r="C105" s="30"/>
      <c r="D105" s="31"/>
      <c r="E105" s="31"/>
      <c r="F105" s="23"/>
      <c r="G105" s="23"/>
      <c r="H105" s="32"/>
      <c r="I105" s="30"/>
      <c r="J105" s="31"/>
      <c r="K105" s="31"/>
      <c r="L105" s="7"/>
      <c r="M105" s="7"/>
      <c r="N105" s="7"/>
    </row>
    <row r="106" spans="2:14" ht="12.75">
      <c r="B106" s="29"/>
      <c r="C106" s="30"/>
      <c r="D106" s="31"/>
      <c r="E106" s="31"/>
      <c r="F106" s="23"/>
      <c r="G106" s="23"/>
      <c r="H106" s="32"/>
      <c r="I106" s="30"/>
      <c r="J106" s="31"/>
      <c r="K106" s="31"/>
      <c r="L106" s="7"/>
      <c r="M106" s="7"/>
      <c r="N106" s="7"/>
    </row>
    <row r="107" spans="2:14" ht="12.75">
      <c r="B107" s="29"/>
      <c r="C107" s="30"/>
      <c r="D107" s="31"/>
      <c r="E107" s="31"/>
      <c r="F107" s="23"/>
      <c r="G107" s="23"/>
      <c r="H107" s="32"/>
      <c r="I107" s="30"/>
      <c r="J107" s="31"/>
      <c r="K107" s="31"/>
      <c r="L107" s="7"/>
      <c r="M107" s="7"/>
      <c r="N107" s="7"/>
    </row>
    <row r="108" spans="2:14" ht="12.75">
      <c r="B108" s="29"/>
      <c r="C108" s="30"/>
      <c r="D108" s="31"/>
      <c r="E108" s="31"/>
      <c r="F108" s="23"/>
      <c r="G108" s="23"/>
      <c r="H108" s="32"/>
      <c r="I108" s="30"/>
      <c r="J108" s="31"/>
      <c r="K108" s="31"/>
      <c r="L108" s="7"/>
      <c r="M108" s="7"/>
      <c r="N108" s="7"/>
    </row>
    <row r="109" spans="2:14" ht="12.75">
      <c r="B109" s="29"/>
      <c r="C109" s="30"/>
      <c r="D109" s="31"/>
      <c r="E109" s="31"/>
      <c r="F109" s="23"/>
      <c r="G109" s="23"/>
      <c r="H109" s="32"/>
      <c r="I109" s="30"/>
      <c r="J109" s="31"/>
      <c r="K109" s="31"/>
      <c r="L109" s="7"/>
      <c r="M109" s="7"/>
      <c r="N109" s="7"/>
    </row>
    <row r="110" spans="2:14" ht="12.75">
      <c r="B110" s="29"/>
      <c r="C110" s="30"/>
      <c r="D110" s="31"/>
      <c r="E110" s="31"/>
      <c r="F110" s="23"/>
      <c r="G110" s="23"/>
      <c r="H110" s="32"/>
      <c r="I110" s="30"/>
      <c r="J110" s="31"/>
      <c r="K110" s="31"/>
      <c r="L110" s="7"/>
      <c r="M110" s="7"/>
      <c r="N110" s="7"/>
    </row>
    <row r="111" spans="2:14" ht="12.75">
      <c r="B111" s="29"/>
      <c r="C111" s="30"/>
      <c r="D111" s="31"/>
      <c r="E111" s="31"/>
      <c r="F111" s="23"/>
      <c r="G111" s="23"/>
      <c r="H111" s="32"/>
      <c r="I111" s="30"/>
      <c r="J111" s="31"/>
      <c r="K111" s="31"/>
      <c r="L111" s="7"/>
      <c r="M111" s="7"/>
      <c r="N111" s="7"/>
    </row>
    <row r="112" spans="2:14" ht="12.75">
      <c r="B112" s="29"/>
      <c r="C112" s="30"/>
      <c r="D112" s="31"/>
      <c r="E112" s="31"/>
      <c r="F112" s="23"/>
      <c r="G112" s="23"/>
      <c r="H112" s="32"/>
      <c r="I112" s="30"/>
      <c r="J112" s="31"/>
      <c r="K112" s="31"/>
      <c r="L112" s="7"/>
      <c r="M112" s="7"/>
      <c r="N112" s="7"/>
    </row>
    <row r="113" spans="2:14" ht="12.75">
      <c r="B113" s="29"/>
      <c r="C113" s="30"/>
      <c r="D113" s="31"/>
      <c r="E113" s="31"/>
      <c r="F113" s="23"/>
      <c r="G113" s="23"/>
      <c r="H113" s="32"/>
      <c r="I113" s="30"/>
      <c r="J113" s="31"/>
      <c r="K113" s="31"/>
      <c r="L113" s="7"/>
      <c r="M113" s="7"/>
      <c r="N113" s="7"/>
    </row>
    <row r="114" spans="2:14" ht="12.75">
      <c r="B114" s="29"/>
      <c r="C114" s="30"/>
      <c r="D114" s="31"/>
      <c r="E114" s="31"/>
      <c r="F114" s="23"/>
      <c r="G114" s="23"/>
      <c r="H114" s="32"/>
      <c r="I114" s="30"/>
      <c r="J114" s="31"/>
      <c r="K114" s="31"/>
      <c r="L114" s="7"/>
      <c r="M114" s="7"/>
      <c r="N114" s="7"/>
    </row>
    <row r="115" spans="2:14" ht="12.75">
      <c r="B115" s="29"/>
      <c r="C115" s="30"/>
      <c r="D115" s="31"/>
      <c r="E115" s="31"/>
      <c r="F115" s="23"/>
      <c r="G115" s="23"/>
      <c r="H115" s="32"/>
      <c r="I115" s="30"/>
      <c r="J115" s="31"/>
      <c r="K115" s="31"/>
      <c r="L115" s="7"/>
      <c r="M115" s="7"/>
      <c r="N115" s="7"/>
    </row>
    <row r="116" spans="2:14" ht="12.75">
      <c r="B116" s="29"/>
      <c r="C116" s="30"/>
      <c r="D116" s="31"/>
      <c r="E116" s="31"/>
      <c r="F116" s="23"/>
      <c r="G116" s="23"/>
      <c r="H116" s="32"/>
      <c r="I116" s="30"/>
      <c r="J116" s="31"/>
      <c r="K116" s="31"/>
      <c r="L116" s="7"/>
      <c r="M116" s="7"/>
      <c r="N116" s="7"/>
    </row>
    <row r="117" spans="2:14" ht="12.75">
      <c r="B117" s="29"/>
      <c r="C117" s="30"/>
      <c r="D117" s="31"/>
      <c r="E117" s="31"/>
      <c r="F117" s="23"/>
      <c r="G117" s="23"/>
      <c r="H117" s="32"/>
      <c r="I117" s="30"/>
      <c r="J117" s="31"/>
      <c r="K117" s="31"/>
      <c r="L117" s="7"/>
      <c r="M117" s="7"/>
      <c r="N117" s="7"/>
    </row>
    <row r="118" spans="2:14" ht="12.75">
      <c r="B118" s="29"/>
      <c r="C118" s="30"/>
      <c r="D118" s="31"/>
      <c r="E118" s="31"/>
      <c r="F118" s="23"/>
      <c r="G118" s="23"/>
      <c r="H118" s="32"/>
      <c r="I118" s="30"/>
      <c r="J118" s="31"/>
      <c r="K118" s="31"/>
      <c r="L118" s="7"/>
      <c r="M118" s="7"/>
      <c r="N118" s="7"/>
    </row>
    <row r="119" spans="2:14" ht="12.75">
      <c r="B119" s="29"/>
      <c r="C119" s="30"/>
      <c r="D119" s="31"/>
      <c r="E119" s="31"/>
      <c r="F119" s="23"/>
      <c r="G119" s="23"/>
      <c r="H119" s="32"/>
      <c r="I119" s="30"/>
      <c r="J119" s="31"/>
      <c r="K119" s="31"/>
      <c r="L119" s="7"/>
      <c r="M119" s="7"/>
      <c r="N119" s="7"/>
    </row>
    <row r="120" spans="2:14" ht="12.75">
      <c r="B120" s="29"/>
      <c r="C120" s="30"/>
      <c r="D120" s="31"/>
      <c r="E120" s="31"/>
      <c r="F120" s="23"/>
      <c r="G120" s="23"/>
      <c r="H120" s="32"/>
      <c r="I120" s="30"/>
      <c r="J120" s="31"/>
      <c r="K120" s="31"/>
      <c r="L120" s="7"/>
      <c r="M120" s="7"/>
      <c r="N120" s="7"/>
    </row>
    <row r="121" spans="2:14" ht="12.75">
      <c r="B121" s="29"/>
      <c r="C121" s="30"/>
      <c r="D121" s="31"/>
      <c r="E121" s="31"/>
      <c r="F121" s="23"/>
      <c r="G121" s="23"/>
      <c r="H121" s="32"/>
      <c r="I121" s="30"/>
      <c r="J121" s="31"/>
      <c r="K121" s="31"/>
      <c r="L121" s="7"/>
      <c r="M121" s="7"/>
      <c r="N121" s="7"/>
    </row>
    <row r="122" spans="2:14" ht="12.75">
      <c r="B122" s="29"/>
      <c r="C122" s="30"/>
      <c r="D122" s="31"/>
      <c r="E122" s="31"/>
      <c r="F122" s="23"/>
      <c r="G122" s="23"/>
      <c r="H122" s="32"/>
      <c r="I122" s="30"/>
      <c r="J122" s="31"/>
      <c r="K122" s="31"/>
      <c r="L122" s="7"/>
      <c r="M122" s="7"/>
      <c r="N122" s="7"/>
    </row>
    <row r="123" spans="2:14" ht="12.75">
      <c r="B123" s="29"/>
      <c r="C123" s="30"/>
      <c r="D123" s="31"/>
      <c r="E123" s="31"/>
      <c r="F123" s="23"/>
      <c r="G123" s="23"/>
      <c r="H123" s="32"/>
      <c r="I123" s="30"/>
      <c r="J123" s="31"/>
      <c r="K123" s="31"/>
      <c r="L123" s="7"/>
      <c r="M123" s="7"/>
      <c r="N123" s="7"/>
    </row>
    <row r="124" spans="2:14" ht="12.75">
      <c r="B124" s="29"/>
      <c r="C124" s="30"/>
      <c r="D124" s="31"/>
      <c r="E124" s="31"/>
      <c r="F124" s="23"/>
      <c r="G124" s="23"/>
      <c r="H124" s="32"/>
      <c r="I124" s="30"/>
      <c r="J124" s="31"/>
      <c r="K124" s="31"/>
      <c r="L124" s="7"/>
      <c r="M124" s="7"/>
      <c r="N124" s="7"/>
    </row>
    <row r="125" spans="2:14" ht="12.75">
      <c r="B125" s="29"/>
      <c r="C125" s="30"/>
      <c r="D125" s="31"/>
      <c r="E125" s="31"/>
      <c r="F125" s="23"/>
      <c r="G125" s="23"/>
      <c r="H125" s="32"/>
      <c r="I125" s="30"/>
      <c r="J125" s="31"/>
      <c r="K125" s="31"/>
      <c r="L125" s="7"/>
      <c r="M125" s="7"/>
      <c r="N125" s="7"/>
    </row>
    <row r="126" spans="2:14" ht="12.75">
      <c r="B126" s="29"/>
      <c r="C126" s="30"/>
      <c r="D126" s="31"/>
      <c r="E126" s="31"/>
      <c r="F126" s="23"/>
      <c r="G126" s="23"/>
      <c r="H126" s="32"/>
      <c r="I126" s="30"/>
      <c r="J126" s="31"/>
      <c r="K126" s="31"/>
      <c r="L126" s="7"/>
      <c r="M126" s="7"/>
      <c r="N126" s="7"/>
    </row>
    <row r="127" spans="2:14" ht="12.75">
      <c r="B127" s="29"/>
      <c r="C127" s="30"/>
      <c r="D127" s="31"/>
      <c r="E127" s="31"/>
      <c r="F127" s="23"/>
      <c r="G127" s="23"/>
      <c r="H127" s="32"/>
      <c r="I127" s="30"/>
      <c r="J127" s="31"/>
      <c r="K127" s="31"/>
      <c r="L127" s="7"/>
      <c r="M127" s="7"/>
      <c r="N127" s="7"/>
    </row>
    <row r="128" spans="2:14" ht="12.75">
      <c r="B128" s="29"/>
      <c r="C128" s="30"/>
      <c r="D128" s="31"/>
      <c r="E128" s="31"/>
      <c r="F128" s="23"/>
      <c r="G128" s="23"/>
      <c r="H128" s="32"/>
      <c r="I128" s="30"/>
      <c r="J128" s="31"/>
      <c r="K128" s="31"/>
      <c r="L128" s="7"/>
      <c r="M128" s="7"/>
      <c r="N128" s="7"/>
    </row>
    <row r="129" spans="2:14" ht="12.75">
      <c r="B129" s="29"/>
      <c r="C129" s="30"/>
      <c r="D129" s="31"/>
      <c r="E129" s="31"/>
      <c r="F129" s="23"/>
      <c r="G129" s="23"/>
      <c r="H129" s="32"/>
      <c r="I129" s="30"/>
      <c r="J129" s="31"/>
      <c r="K129" s="31"/>
      <c r="L129" s="7"/>
      <c r="M129" s="7"/>
      <c r="N129" s="7"/>
    </row>
    <row r="130" spans="2:14" ht="12.75">
      <c r="B130" s="29"/>
      <c r="C130" s="30"/>
      <c r="D130" s="31"/>
      <c r="E130" s="31"/>
      <c r="F130" s="23"/>
      <c r="G130" s="23"/>
      <c r="H130" s="32"/>
      <c r="I130" s="30"/>
      <c r="J130" s="31"/>
      <c r="K130" s="31"/>
      <c r="L130" s="7"/>
      <c r="M130" s="7"/>
      <c r="N130" s="7"/>
    </row>
    <row r="131" spans="2:14" ht="12.75">
      <c r="B131" s="29"/>
      <c r="C131" s="30"/>
      <c r="D131" s="31"/>
      <c r="E131" s="31"/>
      <c r="F131" s="23"/>
      <c r="G131" s="23"/>
      <c r="H131" s="32"/>
      <c r="I131" s="30"/>
      <c r="J131" s="31"/>
      <c r="K131" s="31"/>
      <c r="L131" s="7"/>
      <c r="M131" s="7"/>
      <c r="N131" s="7"/>
    </row>
    <row r="132" spans="2:14" ht="12.75">
      <c r="B132" s="29"/>
      <c r="C132" s="30"/>
      <c r="D132" s="31"/>
      <c r="E132" s="31"/>
      <c r="F132" s="23"/>
      <c r="G132" s="23"/>
      <c r="H132" s="32"/>
      <c r="I132" s="30"/>
      <c r="J132" s="31"/>
      <c r="K132" s="31"/>
      <c r="L132" s="7"/>
      <c r="M132" s="7"/>
      <c r="N132" s="7"/>
    </row>
    <row r="133" spans="2:14" ht="12.75">
      <c r="B133" s="29"/>
      <c r="C133" s="30"/>
      <c r="D133" s="31"/>
      <c r="E133" s="31"/>
      <c r="F133" s="23"/>
      <c r="G133" s="23"/>
      <c r="H133" s="32"/>
      <c r="I133" s="30"/>
      <c r="J133" s="31"/>
      <c r="K133" s="31"/>
      <c r="L133" s="7"/>
      <c r="M133" s="7"/>
      <c r="N133" s="7"/>
    </row>
    <row r="134" spans="2:14" ht="12.75">
      <c r="B134" s="29"/>
      <c r="C134" s="30"/>
      <c r="D134" s="31"/>
      <c r="E134" s="31"/>
      <c r="F134" s="23"/>
      <c r="G134" s="23"/>
      <c r="H134" s="32"/>
      <c r="I134" s="30"/>
      <c r="J134" s="31"/>
      <c r="K134" s="31"/>
      <c r="L134" s="7"/>
      <c r="M134" s="7"/>
      <c r="N134" s="7"/>
    </row>
    <row r="135" spans="2:14" ht="12.75">
      <c r="B135" s="29"/>
      <c r="C135" s="30"/>
      <c r="D135" s="31"/>
      <c r="E135" s="31"/>
      <c r="F135" s="23"/>
      <c r="G135" s="23"/>
      <c r="H135" s="32"/>
      <c r="I135" s="30"/>
      <c r="J135" s="31"/>
      <c r="K135" s="31"/>
      <c r="L135" s="7"/>
      <c r="M135" s="7"/>
      <c r="N135" s="7"/>
    </row>
    <row r="136" spans="2:14" ht="12.75">
      <c r="B136" s="29"/>
      <c r="C136" s="30"/>
      <c r="D136" s="31"/>
      <c r="E136" s="31"/>
      <c r="F136" s="23"/>
      <c r="G136" s="23"/>
      <c r="H136" s="32"/>
      <c r="I136" s="30"/>
      <c r="J136" s="31"/>
      <c r="K136" s="31"/>
      <c r="L136" s="7"/>
      <c r="M136" s="7"/>
      <c r="N136" s="7"/>
    </row>
    <row r="137" spans="2:14" ht="12.75">
      <c r="B137" s="29"/>
      <c r="C137" s="30"/>
      <c r="D137" s="31"/>
      <c r="E137" s="31"/>
      <c r="F137" s="23"/>
      <c r="G137" s="23"/>
      <c r="H137" s="32"/>
      <c r="I137" s="30"/>
      <c r="J137" s="31"/>
      <c r="K137" s="31"/>
      <c r="L137" s="7"/>
      <c r="M137" s="7"/>
      <c r="N137" s="7"/>
    </row>
    <row r="138" spans="2:14" ht="12.75">
      <c r="B138" s="29"/>
      <c r="C138" s="30"/>
      <c r="D138" s="31"/>
      <c r="E138" s="31"/>
      <c r="F138" s="23"/>
      <c r="G138" s="23"/>
      <c r="H138" s="32"/>
      <c r="I138" s="30"/>
      <c r="J138" s="31"/>
      <c r="K138" s="31"/>
      <c r="L138" s="7"/>
      <c r="M138" s="7"/>
      <c r="N138" s="7"/>
    </row>
    <row r="139" spans="2:14" ht="12.75">
      <c r="B139" s="29"/>
      <c r="C139" s="30"/>
      <c r="D139" s="31"/>
      <c r="E139" s="31"/>
      <c r="F139" s="23"/>
      <c r="G139" s="23"/>
      <c r="H139" s="32"/>
      <c r="I139" s="30"/>
      <c r="J139" s="31"/>
      <c r="K139" s="31"/>
      <c r="L139" s="7"/>
      <c r="M139" s="7"/>
      <c r="N139" s="7"/>
    </row>
    <row r="140" spans="2:14" ht="12.75">
      <c r="B140" s="29"/>
      <c r="C140" s="30"/>
      <c r="D140" s="31"/>
      <c r="E140" s="31"/>
      <c r="F140" s="23"/>
      <c r="G140" s="23"/>
      <c r="H140" s="32"/>
      <c r="I140" s="30"/>
      <c r="J140" s="31"/>
      <c r="K140" s="31"/>
      <c r="L140" s="7"/>
      <c r="M140" s="7"/>
      <c r="N140" s="7"/>
    </row>
    <row r="141" spans="2:14" ht="12.75">
      <c r="B141" s="29"/>
      <c r="C141" s="30"/>
      <c r="D141" s="31"/>
      <c r="E141" s="31"/>
      <c r="F141" s="23"/>
      <c r="G141" s="23"/>
      <c r="H141" s="32"/>
      <c r="I141" s="30"/>
      <c r="J141" s="31"/>
      <c r="K141" s="31"/>
      <c r="L141" s="7"/>
      <c r="M141" s="7"/>
      <c r="N141" s="7"/>
    </row>
    <row r="142" spans="2:14" ht="12.75">
      <c r="B142" s="29"/>
      <c r="C142" s="30"/>
      <c r="D142" s="31"/>
      <c r="E142" s="31"/>
      <c r="F142" s="23"/>
      <c r="G142" s="23"/>
      <c r="H142" s="32"/>
      <c r="I142" s="30"/>
      <c r="J142" s="31"/>
      <c r="K142" s="31"/>
      <c r="L142" s="7"/>
      <c r="M142" s="7"/>
      <c r="N142" s="7"/>
    </row>
    <row r="143" spans="2:14" ht="12.75">
      <c r="B143" s="29"/>
      <c r="C143" s="30"/>
      <c r="D143" s="31"/>
      <c r="E143" s="31"/>
      <c r="F143" s="23"/>
      <c r="G143" s="23"/>
      <c r="H143" s="32"/>
      <c r="I143" s="30"/>
      <c r="J143" s="31"/>
      <c r="K143" s="31"/>
      <c r="L143" s="7"/>
      <c r="M143" s="7"/>
      <c r="N143" s="7"/>
    </row>
    <row r="144" spans="2:14" ht="12.75">
      <c r="B144" s="29"/>
      <c r="C144" s="30"/>
      <c r="D144" s="31"/>
      <c r="E144" s="31"/>
      <c r="F144" s="23"/>
      <c r="G144" s="23"/>
      <c r="H144" s="32"/>
      <c r="I144" s="30"/>
      <c r="J144" s="31"/>
      <c r="K144" s="31"/>
      <c r="L144" s="7"/>
      <c r="M144" s="7"/>
      <c r="N144" s="7"/>
    </row>
    <row r="145" spans="2:14" ht="12.75">
      <c r="B145" s="29"/>
      <c r="C145" s="30"/>
      <c r="D145" s="31"/>
      <c r="E145" s="31"/>
      <c r="F145" s="23"/>
      <c r="G145" s="23"/>
      <c r="H145" s="32"/>
      <c r="I145" s="30"/>
      <c r="J145" s="31"/>
      <c r="K145" s="31"/>
      <c r="L145" s="7"/>
      <c r="M145" s="7"/>
      <c r="N145" s="7"/>
    </row>
    <row r="146" spans="2:14" ht="12.75">
      <c r="B146" s="29"/>
      <c r="C146" s="30"/>
      <c r="D146" s="31"/>
      <c r="E146" s="31"/>
      <c r="F146" s="23"/>
      <c r="G146" s="23"/>
      <c r="H146" s="32"/>
      <c r="I146" s="30"/>
      <c r="J146" s="31"/>
      <c r="K146" s="31"/>
      <c r="L146" s="7"/>
      <c r="M146" s="7"/>
      <c r="N146" s="7"/>
    </row>
    <row r="147" spans="2:14" ht="12.75">
      <c r="B147" s="29"/>
      <c r="C147" s="30"/>
      <c r="D147" s="31"/>
      <c r="E147" s="31"/>
      <c r="F147" s="23"/>
      <c r="G147" s="23"/>
      <c r="H147" s="32"/>
      <c r="I147" s="30"/>
      <c r="J147" s="31"/>
      <c r="K147" s="31"/>
      <c r="L147" s="7"/>
      <c r="M147" s="7"/>
      <c r="N147" s="7"/>
    </row>
    <row r="148" spans="2:14" ht="12.75">
      <c r="B148" s="29"/>
      <c r="C148" s="30"/>
      <c r="D148" s="31"/>
      <c r="E148" s="31"/>
      <c r="F148" s="23"/>
      <c r="G148" s="23"/>
      <c r="H148" s="32"/>
      <c r="I148" s="30"/>
      <c r="J148" s="31"/>
      <c r="K148" s="31"/>
      <c r="L148" s="7"/>
      <c r="M148" s="7"/>
      <c r="N148" s="7"/>
    </row>
    <row r="149" spans="2:14" ht="12.75">
      <c r="B149" s="29"/>
      <c r="C149" s="30"/>
      <c r="D149" s="31"/>
      <c r="E149" s="31"/>
      <c r="F149" s="23"/>
      <c r="G149" s="23"/>
      <c r="H149" s="32"/>
      <c r="I149" s="30"/>
      <c r="J149" s="31"/>
      <c r="K149" s="31"/>
      <c r="L149" s="7"/>
      <c r="M149" s="7"/>
      <c r="N149" s="7"/>
    </row>
    <row r="150" spans="2:14" ht="12.75">
      <c r="B150" s="29"/>
      <c r="C150" s="30"/>
      <c r="D150" s="31"/>
      <c r="E150" s="31"/>
      <c r="F150" s="23"/>
      <c r="G150" s="23"/>
      <c r="H150" s="32"/>
      <c r="I150" s="30"/>
      <c r="J150" s="31"/>
      <c r="K150" s="31"/>
      <c r="L150" s="7"/>
      <c r="M150" s="7"/>
      <c r="N150" s="7"/>
    </row>
    <row r="151" spans="2:14" ht="12.75">
      <c r="B151" s="29"/>
      <c r="C151" s="30"/>
      <c r="D151" s="31"/>
      <c r="E151" s="31"/>
      <c r="F151" s="23"/>
      <c r="G151" s="23"/>
      <c r="H151" s="32"/>
      <c r="I151" s="30"/>
      <c r="J151" s="31"/>
      <c r="K151" s="31"/>
      <c r="L151" s="7"/>
      <c r="M151" s="7"/>
      <c r="N151" s="7"/>
    </row>
    <row r="152" spans="2:14" ht="12.75">
      <c r="B152" s="29"/>
      <c r="C152" s="30"/>
      <c r="D152" s="31"/>
      <c r="E152" s="31"/>
      <c r="F152" s="23"/>
      <c r="G152" s="23"/>
      <c r="H152" s="32"/>
      <c r="I152" s="30"/>
      <c r="J152" s="31"/>
      <c r="K152" s="31"/>
      <c r="L152" s="7"/>
      <c r="M152" s="7"/>
      <c r="N152" s="7"/>
    </row>
    <row r="153" spans="2:14" ht="12.75">
      <c r="B153" s="29"/>
      <c r="C153" s="30"/>
      <c r="D153" s="31"/>
      <c r="E153" s="31"/>
      <c r="F153" s="23"/>
      <c r="G153" s="23"/>
      <c r="H153" s="32"/>
      <c r="I153" s="30"/>
      <c r="J153" s="31"/>
      <c r="K153" s="31"/>
      <c r="L153" s="7"/>
      <c r="M153" s="7"/>
      <c r="N153" s="7"/>
    </row>
    <row r="154" spans="2:14" ht="12.75">
      <c r="B154" s="29"/>
      <c r="C154" s="30"/>
      <c r="D154" s="31"/>
      <c r="E154" s="31"/>
      <c r="F154" s="23"/>
      <c r="G154" s="23"/>
      <c r="H154" s="32"/>
      <c r="I154" s="30"/>
      <c r="J154" s="31"/>
      <c r="K154" s="31"/>
      <c r="L154" s="7"/>
      <c r="M154" s="7"/>
      <c r="N154" s="7"/>
    </row>
    <row r="155" spans="2:14" ht="12.75">
      <c r="B155" s="29"/>
      <c r="C155" s="30"/>
      <c r="D155" s="31"/>
      <c r="E155" s="31"/>
      <c r="F155" s="23"/>
      <c r="G155" s="23"/>
      <c r="H155" s="32"/>
      <c r="I155" s="30"/>
      <c r="J155" s="31"/>
      <c r="K155" s="31"/>
      <c r="L155" s="7"/>
      <c r="M155" s="7"/>
      <c r="N155" s="7"/>
    </row>
    <row r="156" spans="2:14" ht="12.75">
      <c r="B156" s="29"/>
      <c r="C156" s="30"/>
      <c r="D156" s="31"/>
      <c r="E156" s="31"/>
      <c r="F156" s="23"/>
      <c r="G156" s="23"/>
      <c r="H156" s="32"/>
      <c r="I156" s="30"/>
      <c r="J156" s="31"/>
      <c r="K156" s="31"/>
      <c r="L156" s="7"/>
      <c r="M156" s="7"/>
      <c r="N156" s="7"/>
    </row>
    <row r="157" spans="2:14" ht="12.75">
      <c r="B157" s="29"/>
      <c r="C157" s="30"/>
      <c r="D157" s="31"/>
      <c r="E157" s="31"/>
      <c r="F157" s="23"/>
      <c r="G157" s="23"/>
      <c r="H157" s="32"/>
      <c r="I157" s="30"/>
      <c r="J157" s="31"/>
      <c r="K157" s="31"/>
      <c r="L157" s="7"/>
      <c r="M157" s="7"/>
      <c r="N157" s="7"/>
    </row>
    <row r="158" spans="2:14" ht="12.75">
      <c r="B158" s="29"/>
      <c r="C158" s="30"/>
      <c r="D158" s="31"/>
      <c r="E158" s="31"/>
      <c r="F158" s="23"/>
      <c r="G158" s="23"/>
      <c r="H158" s="32"/>
      <c r="I158" s="30"/>
      <c r="J158" s="31"/>
      <c r="K158" s="31"/>
      <c r="L158" s="7"/>
      <c r="M158" s="7"/>
      <c r="N158" s="7"/>
    </row>
    <row r="159" spans="2:14" ht="12.75">
      <c r="B159" s="29"/>
      <c r="C159" s="30"/>
      <c r="D159" s="31"/>
      <c r="E159" s="31"/>
      <c r="F159" s="23"/>
      <c r="G159" s="23"/>
      <c r="H159" s="32"/>
      <c r="I159" s="30"/>
      <c r="J159" s="31"/>
      <c r="K159" s="31"/>
      <c r="L159" s="7"/>
      <c r="M159" s="7"/>
      <c r="N159" s="7"/>
    </row>
    <row r="160" spans="2:14" ht="12.75">
      <c r="B160" s="29"/>
      <c r="C160" s="30"/>
      <c r="D160" s="31"/>
      <c r="E160" s="31"/>
      <c r="F160" s="23"/>
      <c r="G160" s="23"/>
      <c r="H160" s="32"/>
      <c r="I160" s="30"/>
      <c r="J160" s="31"/>
      <c r="K160" s="31"/>
      <c r="L160" s="7"/>
      <c r="M160" s="7"/>
      <c r="N160" s="7"/>
    </row>
    <row r="161" spans="2:14" ht="12.75">
      <c r="B161" s="29"/>
      <c r="C161" s="30"/>
      <c r="D161" s="31"/>
      <c r="E161" s="31"/>
      <c r="F161" s="23"/>
      <c r="G161" s="23"/>
      <c r="H161" s="32"/>
      <c r="I161" s="30"/>
      <c r="J161" s="31"/>
      <c r="K161" s="31"/>
      <c r="L161" s="7"/>
      <c r="M161" s="7"/>
      <c r="N161" s="7"/>
    </row>
    <row r="162" spans="2:14" ht="12.75">
      <c r="B162" s="29"/>
      <c r="C162" s="30"/>
      <c r="D162" s="31"/>
      <c r="E162" s="31"/>
      <c r="F162" s="23"/>
      <c r="G162" s="23"/>
      <c r="H162" s="32"/>
      <c r="I162" s="30"/>
      <c r="J162" s="31"/>
      <c r="K162" s="31"/>
      <c r="L162" s="7"/>
      <c r="M162" s="7"/>
      <c r="N162" s="7"/>
    </row>
    <row r="163" spans="2:14" ht="12.75">
      <c r="B163" s="29"/>
      <c r="C163" s="30"/>
      <c r="D163" s="31"/>
      <c r="E163" s="31"/>
      <c r="F163" s="23"/>
      <c r="G163" s="23"/>
      <c r="H163" s="32"/>
      <c r="I163" s="30"/>
      <c r="J163" s="31"/>
      <c r="K163" s="31"/>
      <c r="L163" s="7"/>
      <c r="M163" s="7"/>
      <c r="N163" s="7"/>
    </row>
    <row r="164" spans="2:14" ht="12.75">
      <c r="B164" s="29"/>
      <c r="C164" s="30"/>
      <c r="D164" s="31"/>
      <c r="E164" s="31"/>
      <c r="F164" s="23"/>
      <c r="G164" s="23"/>
      <c r="H164" s="32"/>
      <c r="I164" s="30"/>
      <c r="J164" s="31"/>
      <c r="K164" s="31"/>
      <c r="L164" s="7"/>
      <c r="M164" s="7"/>
      <c r="N164" s="7"/>
    </row>
    <row r="165" spans="2:14" ht="12.75">
      <c r="B165" s="29"/>
      <c r="C165" s="30"/>
      <c r="D165" s="31"/>
      <c r="E165" s="31"/>
      <c r="F165" s="23"/>
      <c r="G165" s="23"/>
      <c r="H165" s="32"/>
      <c r="I165" s="30"/>
      <c r="J165" s="31"/>
      <c r="K165" s="31"/>
      <c r="L165" s="7"/>
      <c r="M165" s="7"/>
      <c r="N165" s="7"/>
    </row>
    <row r="166" spans="2:14" ht="12.75">
      <c r="B166" s="29"/>
      <c r="C166" s="30"/>
      <c r="D166" s="31"/>
      <c r="E166" s="31"/>
      <c r="F166" s="23"/>
      <c r="G166" s="23"/>
      <c r="H166" s="32"/>
      <c r="I166" s="30"/>
      <c r="J166" s="31"/>
      <c r="K166" s="31"/>
      <c r="L166" s="7"/>
      <c r="M166" s="7"/>
      <c r="N166" s="7"/>
    </row>
    <row r="167" spans="2:14" ht="12.75">
      <c r="B167" s="29"/>
      <c r="C167" s="30"/>
      <c r="D167" s="31"/>
      <c r="E167" s="31"/>
      <c r="F167" s="23"/>
      <c r="G167" s="23"/>
      <c r="H167" s="32"/>
      <c r="I167" s="30"/>
      <c r="J167" s="31"/>
      <c r="K167" s="31"/>
      <c r="L167" s="7"/>
      <c r="M167" s="7"/>
      <c r="N167" s="7"/>
    </row>
    <row r="168" spans="2:14" ht="12.75">
      <c r="B168" s="29"/>
      <c r="C168" s="30"/>
      <c r="D168" s="31"/>
      <c r="E168" s="31"/>
      <c r="F168" s="23"/>
      <c r="G168" s="23"/>
      <c r="H168" s="32"/>
      <c r="I168" s="30"/>
      <c r="J168" s="31"/>
      <c r="K168" s="31"/>
      <c r="L168" s="7"/>
      <c r="M168" s="7"/>
      <c r="N168" s="7"/>
    </row>
    <row r="169" spans="2:14" ht="12.75">
      <c r="B169" s="29"/>
      <c r="C169" s="30"/>
      <c r="D169" s="31"/>
      <c r="E169" s="31"/>
      <c r="F169" s="23"/>
      <c r="G169" s="23"/>
      <c r="H169" s="32"/>
      <c r="I169" s="30"/>
      <c r="J169" s="31"/>
      <c r="K169" s="31"/>
      <c r="L169" s="7"/>
      <c r="M169" s="7"/>
      <c r="N169" s="7"/>
    </row>
    <row r="170" spans="2:14" ht="12.75">
      <c r="B170" s="29"/>
      <c r="C170" s="30"/>
      <c r="D170" s="31"/>
      <c r="E170" s="31"/>
      <c r="F170" s="23"/>
      <c r="G170" s="23"/>
      <c r="H170" s="32"/>
      <c r="I170" s="30"/>
      <c r="J170" s="31"/>
      <c r="K170" s="31"/>
      <c r="L170" s="7"/>
      <c r="M170" s="7"/>
      <c r="N170" s="7"/>
    </row>
    <row r="171" spans="2:14" ht="12.75">
      <c r="B171" s="29"/>
      <c r="C171" s="30"/>
      <c r="D171" s="31"/>
      <c r="E171" s="31"/>
      <c r="F171" s="23"/>
      <c r="G171" s="23"/>
      <c r="H171" s="32"/>
      <c r="I171" s="30"/>
      <c r="J171" s="31"/>
      <c r="K171" s="31"/>
      <c r="L171" s="7"/>
      <c r="M171" s="7"/>
      <c r="N171" s="7"/>
    </row>
    <row r="172" spans="2:14" ht="12.75">
      <c r="B172" s="29"/>
      <c r="C172" s="30"/>
      <c r="D172" s="31"/>
      <c r="E172" s="31"/>
      <c r="F172" s="23"/>
      <c r="G172" s="23"/>
      <c r="H172" s="32"/>
      <c r="I172" s="30"/>
      <c r="J172" s="31"/>
      <c r="K172" s="31"/>
      <c r="L172" s="7"/>
      <c r="M172" s="7"/>
      <c r="N172" s="7"/>
    </row>
    <row r="173" spans="2:14" ht="12.75">
      <c r="B173" s="29"/>
      <c r="C173" s="30"/>
      <c r="D173" s="31"/>
      <c r="E173" s="31"/>
      <c r="F173" s="23"/>
      <c r="G173" s="23"/>
      <c r="H173" s="32"/>
      <c r="I173" s="30"/>
      <c r="J173" s="31"/>
      <c r="K173" s="31"/>
      <c r="L173" s="7"/>
      <c r="M173" s="7"/>
      <c r="N173" s="7"/>
    </row>
    <row r="174" spans="2:14" ht="12.75">
      <c r="B174" s="29"/>
      <c r="C174" s="30"/>
      <c r="D174" s="31"/>
      <c r="E174" s="31"/>
      <c r="F174" s="23"/>
      <c r="G174" s="23"/>
      <c r="H174" s="32"/>
      <c r="I174" s="30"/>
      <c r="J174" s="31"/>
      <c r="K174" s="31"/>
      <c r="L174" s="7"/>
      <c r="M174" s="7"/>
      <c r="N174" s="7"/>
    </row>
    <row r="175" spans="2:14" ht="12.75">
      <c r="B175" s="29"/>
      <c r="C175" s="30"/>
      <c r="D175" s="31"/>
      <c r="E175" s="31"/>
      <c r="F175" s="23"/>
      <c r="G175" s="23"/>
      <c r="H175" s="32"/>
      <c r="I175" s="30"/>
      <c r="J175" s="31"/>
      <c r="K175" s="31"/>
      <c r="L175" s="7"/>
      <c r="M175" s="7"/>
      <c r="N175" s="7"/>
    </row>
    <row r="176" spans="2:14" ht="12.75">
      <c r="B176" s="29"/>
      <c r="C176" s="30"/>
      <c r="D176" s="31"/>
      <c r="E176" s="31"/>
      <c r="F176" s="23"/>
      <c r="G176" s="23"/>
      <c r="H176" s="32"/>
      <c r="I176" s="30"/>
      <c r="J176" s="31"/>
      <c r="K176" s="31"/>
      <c r="L176" s="7"/>
      <c r="M176" s="7"/>
      <c r="N176" s="7"/>
    </row>
    <row r="177" spans="2:14" ht="12.75">
      <c r="B177" s="29"/>
      <c r="C177" s="30"/>
      <c r="D177" s="31"/>
      <c r="E177" s="31"/>
      <c r="F177" s="23"/>
      <c r="G177" s="23"/>
      <c r="H177" s="32"/>
      <c r="I177" s="30"/>
      <c r="J177" s="31"/>
      <c r="K177" s="31"/>
      <c r="L177" s="7"/>
      <c r="M177" s="7"/>
      <c r="N177" s="7"/>
    </row>
    <row r="178" spans="2:14" ht="12.75">
      <c r="B178" s="29"/>
      <c r="C178" s="30"/>
      <c r="D178" s="31"/>
      <c r="E178" s="31"/>
      <c r="F178" s="23"/>
      <c r="G178" s="23"/>
      <c r="H178" s="32"/>
      <c r="I178" s="30"/>
      <c r="J178" s="31"/>
      <c r="K178" s="31"/>
      <c r="L178" s="7"/>
      <c r="M178" s="7"/>
      <c r="N178" s="7"/>
    </row>
    <row r="179" spans="2:14" ht="12.75">
      <c r="B179" s="29"/>
      <c r="C179" s="30"/>
      <c r="D179" s="31"/>
      <c r="E179" s="31"/>
      <c r="F179" s="23"/>
      <c r="G179" s="23"/>
      <c r="H179" s="32"/>
      <c r="I179" s="30"/>
      <c r="J179" s="31"/>
      <c r="K179" s="31"/>
      <c r="L179" s="7"/>
      <c r="M179" s="7"/>
      <c r="N179" s="7"/>
    </row>
    <row r="180" spans="2:14" ht="12.75">
      <c r="B180" s="29"/>
      <c r="C180" s="30"/>
      <c r="D180" s="31"/>
      <c r="E180" s="31"/>
      <c r="F180" s="23"/>
      <c r="G180" s="23"/>
      <c r="H180" s="32"/>
      <c r="I180" s="30"/>
      <c r="J180" s="31"/>
      <c r="K180" s="31"/>
      <c r="L180" s="7"/>
      <c r="M180" s="7"/>
      <c r="N180" s="7"/>
    </row>
    <row r="181" spans="2:14" ht="12.75">
      <c r="B181" s="29"/>
      <c r="C181" s="30"/>
      <c r="D181" s="31"/>
      <c r="E181" s="31"/>
      <c r="F181" s="23"/>
      <c r="G181" s="23"/>
      <c r="H181" s="32"/>
      <c r="I181" s="30"/>
      <c r="J181" s="31"/>
      <c r="K181" s="31"/>
      <c r="L181" s="7"/>
      <c r="M181" s="7"/>
      <c r="N181" s="7"/>
    </row>
    <row r="182" spans="2:14" ht="12.75">
      <c r="B182" s="29"/>
      <c r="C182" s="30"/>
      <c r="D182" s="31"/>
      <c r="E182" s="31"/>
      <c r="F182" s="23"/>
      <c r="G182" s="23"/>
      <c r="H182" s="32"/>
      <c r="I182" s="30"/>
      <c r="J182" s="31"/>
      <c r="K182" s="31"/>
      <c r="L182" s="7"/>
      <c r="M182" s="7"/>
      <c r="N182" s="7"/>
    </row>
    <row r="183" spans="2:14" ht="12.75">
      <c r="B183" s="29"/>
      <c r="C183" s="30"/>
      <c r="D183" s="31"/>
      <c r="E183" s="31"/>
      <c r="F183" s="23"/>
      <c r="G183" s="23"/>
      <c r="H183" s="32"/>
      <c r="I183" s="30"/>
      <c r="J183" s="31"/>
      <c r="K183" s="31"/>
      <c r="L183" s="7"/>
      <c r="M183" s="7"/>
      <c r="N183" s="7"/>
    </row>
    <row r="184" spans="2:14" ht="12.75">
      <c r="B184" s="29"/>
      <c r="C184" s="30"/>
      <c r="D184" s="31"/>
      <c r="E184" s="31"/>
      <c r="F184" s="23"/>
      <c r="G184" s="23"/>
      <c r="H184" s="32"/>
      <c r="I184" s="30"/>
      <c r="J184" s="31"/>
      <c r="K184" s="31"/>
      <c r="L184" s="7"/>
      <c r="M184" s="7"/>
      <c r="N184" s="7"/>
    </row>
    <row r="185" spans="2:14" ht="12.75">
      <c r="B185" s="29"/>
      <c r="C185" s="30"/>
      <c r="D185" s="31"/>
      <c r="E185" s="31"/>
      <c r="F185" s="23"/>
      <c r="G185" s="23"/>
      <c r="H185" s="32"/>
      <c r="I185" s="30"/>
      <c r="J185" s="31"/>
      <c r="K185" s="31"/>
      <c r="L185" s="7"/>
      <c r="M185" s="7"/>
      <c r="N185" s="7"/>
    </row>
    <row r="186" spans="2:14" ht="12.75">
      <c r="B186" s="29"/>
      <c r="C186" s="30"/>
      <c r="D186" s="31"/>
      <c r="E186" s="31"/>
      <c r="F186" s="23"/>
      <c r="G186" s="23"/>
      <c r="H186" s="32"/>
      <c r="I186" s="30"/>
      <c r="J186" s="31"/>
      <c r="K186" s="31"/>
      <c r="L186" s="7"/>
      <c r="M186" s="7"/>
      <c r="N186" s="7"/>
    </row>
    <row r="187" spans="2:14" ht="12.75">
      <c r="B187" s="29"/>
      <c r="C187" s="30"/>
      <c r="D187" s="31"/>
      <c r="E187" s="31"/>
      <c r="F187" s="23"/>
      <c r="G187" s="23"/>
      <c r="H187" s="32"/>
      <c r="I187" s="30"/>
      <c r="J187" s="31"/>
      <c r="K187" s="31"/>
      <c r="L187" s="7"/>
      <c r="M187" s="7"/>
      <c r="N187" s="7"/>
    </row>
    <row r="188" spans="2:14" ht="12.75">
      <c r="B188" s="29"/>
      <c r="C188" s="30"/>
      <c r="D188" s="31"/>
      <c r="E188" s="31"/>
      <c r="F188" s="23"/>
      <c r="G188" s="23"/>
      <c r="H188" s="32"/>
      <c r="I188" s="30"/>
      <c r="J188" s="31"/>
      <c r="K188" s="31"/>
      <c r="L188" s="7"/>
      <c r="M188" s="7"/>
      <c r="N188" s="7"/>
    </row>
    <row r="189" spans="2:14" ht="12.75">
      <c r="B189" s="29"/>
      <c r="C189" s="30"/>
      <c r="D189" s="31"/>
      <c r="E189" s="31"/>
      <c r="F189" s="23"/>
      <c r="G189" s="23"/>
      <c r="H189" s="32"/>
      <c r="I189" s="30"/>
      <c r="J189" s="31"/>
      <c r="K189" s="31"/>
      <c r="L189" s="7"/>
      <c r="M189" s="7"/>
      <c r="N189" s="7"/>
    </row>
    <row r="190" spans="2:14" ht="12.75">
      <c r="B190" s="29"/>
      <c r="C190" s="30"/>
      <c r="D190" s="31"/>
      <c r="E190" s="31"/>
      <c r="F190" s="23"/>
      <c r="G190" s="23"/>
      <c r="H190" s="32"/>
      <c r="I190" s="30"/>
      <c r="J190" s="31"/>
      <c r="K190" s="31"/>
      <c r="L190" s="7"/>
      <c r="M190" s="7"/>
      <c r="N190" s="7"/>
    </row>
    <row r="191" spans="2:14" ht="12.75">
      <c r="B191" s="29"/>
      <c r="C191" s="30"/>
      <c r="D191" s="31"/>
      <c r="E191" s="31"/>
      <c r="F191" s="23"/>
      <c r="G191" s="23"/>
      <c r="H191" s="32"/>
      <c r="I191" s="30"/>
      <c r="J191" s="31"/>
      <c r="K191" s="31"/>
      <c r="L191" s="7"/>
      <c r="M191" s="7"/>
      <c r="N191" s="7"/>
    </row>
    <row r="192" spans="2:14" ht="12.75">
      <c r="B192" s="29"/>
      <c r="C192" s="30"/>
      <c r="D192" s="31"/>
      <c r="E192" s="31"/>
      <c r="F192" s="23"/>
      <c r="G192" s="23"/>
      <c r="H192" s="32"/>
      <c r="I192" s="30"/>
      <c r="J192" s="31"/>
      <c r="K192" s="31"/>
      <c r="L192" s="7"/>
      <c r="M192" s="7"/>
      <c r="N192" s="7"/>
    </row>
    <row r="193" spans="2:14" ht="12.75">
      <c r="B193" s="29"/>
      <c r="C193" s="30"/>
      <c r="D193" s="31"/>
      <c r="E193" s="31"/>
      <c r="F193" s="23"/>
      <c r="G193" s="23"/>
      <c r="H193" s="32"/>
      <c r="I193" s="30"/>
      <c r="J193" s="31"/>
      <c r="K193" s="31"/>
      <c r="L193" s="7"/>
      <c r="M193" s="7"/>
      <c r="N193" s="7"/>
    </row>
    <row r="194" spans="2:14" ht="12.75">
      <c r="B194" s="29"/>
      <c r="C194" s="30"/>
      <c r="D194" s="31"/>
      <c r="E194" s="31"/>
      <c r="F194" s="23"/>
      <c r="G194" s="23"/>
      <c r="H194" s="32"/>
      <c r="I194" s="30"/>
      <c r="J194" s="31"/>
      <c r="K194" s="31"/>
      <c r="L194" s="7"/>
      <c r="M194" s="7"/>
      <c r="N194" s="7"/>
    </row>
    <row r="195" spans="2:14" ht="12.75">
      <c r="B195" s="29"/>
      <c r="C195" s="30"/>
      <c r="D195" s="31"/>
      <c r="E195" s="31"/>
      <c r="F195" s="23"/>
      <c r="G195" s="23"/>
      <c r="H195" s="32"/>
      <c r="I195" s="30"/>
      <c r="J195" s="31"/>
      <c r="K195" s="31"/>
      <c r="L195" s="7"/>
      <c r="M195" s="7"/>
      <c r="N195" s="7"/>
    </row>
    <row r="196" spans="2:14" ht="12.75">
      <c r="B196" s="29"/>
      <c r="C196" s="30"/>
      <c r="D196" s="31"/>
      <c r="E196" s="31"/>
      <c r="F196" s="23"/>
      <c r="G196" s="23"/>
      <c r="H196" s="32"/>
      <c r="I196" s="30"/>
      <c r="J196" s="31"/>
      <c r="K196" s="31"/>
      <c r="L196" s="7"/>
      <c r="M196" s="7"/>
      <c r="N196" s="7"/>
    </row>
    <row r="197" spans="2:14" ht="12.75">
      <c r="B197" s="29"/>
      <c r="C197" s="30"/>
      <c r="D197" s="31"/>
      <c r="E197" s="31"/>
      <c r="F197" s="23"/>
      <c r="G197" s="23"/>
      <c r="H197" s="32"/>
      <c r="I197" s="30"/>
      <c r="J197" s="31"/>
      <c r="K197" s="31"/>
      <c r="L197" s="7"/>
      <c r="M197" s="7"/>
      <c r="N197" s="7"/>
    </row>
    <row r="198" spans="2:14" ht="12.75">
      <c r="B198" s="29"/>
      <c r="C198" s="30"/>
      <c r="D198" s="31"/>
      <c r="E198" s="31"/>
      <c r="F198" s="23"/>
      <c r="G198" s="23"/>
      <c r="H198" s="32"/>
      <c r="I198" s="30"/>
      <c r="J198" s="31"/>
      <c r="K198" s="31"/>
      <c r="L198" s="7"/>
      <c r="M198" s="7"/>
      <c r="N198" s="7"/>
    </row>
    <row r="199" spans="2:14" ht="12.75">
      <c r="B199" s="29"/>
      <c r="C199" s="30"/>
      <c r="D199" s="31"/>
      <c r="E199" s="31"/>
      <c r="F199" s="23"/>
      <c r="G199" s="23"/>
      <c r="H199" s="32"/>
      <c r="I199" s="30"/>
      <c r="J199" s="31"/>
      <c r="K199" s="31"/>
      <c r="L199" s="7"/>
      <c r="M199" s="7"/>
      <c r="N199" s="7"/>
    </row>
    <row r="200" spans="2:14" ht="12.75">
      <c r="B200" s="29"/>
      <c r="C200" s="30"/>
      <c r="D200" s="31"/>
      <c r="E200" s="31"/>
      <c r="F200" s="23"/>
      <c r="G200" s="23"/>
      <c r="H200" s="32"/>
      <c r="I200" s="30"/>
      <c r="J200" s="31"/>
      <c r="K200" s="31"/>
      <c r="L200" s="7"/>
      <c r="M200" s="7"/>
      <c r="N200" s="7"/>
    </row>
    <row r="201" spans="2:14" ht="12.75">
      <c r="B201" s="29"/>
      <c r="C201" s="30"/>
      <c r="D201" s="31"/>
      <c r="E201" s="31"/>
      <c r="F201" s="23"/>
      <c r="G201" s="23"/>
      <c r="H201" s="32"/>
      <c r="I201" s="30"/>
      <c r="J201" s="31"/>
      <c r="K201" s="31"/>
      <c r="L201" s="7"/>
      <c r="M201" s="7"/>
      <c r="N201" s="7"/>
    </row>
    <row r="202" spans="2:14" ht="12.75">
      <c r="B202" s="29"/>
      <c r="C202" s="30"/>
      <c r="D202" s="31"/>
      <c r="E202" s="31"/>
      <c r="F202" s="23"/>
      <c r="G202" s="23"/>
      <c r="H202" s="32"/>
      <c r="I202" s="30"/>
      <c r="J202" s="31"/>
      <c r="K202" s="31"/>
      <c r="L202" s="7"/>
      <c r="M202" s="7"/>
      <c r="N202" s="7"/>
    </row>
    <row r="203" spans="2:14" ht="12.75">
      <c r="B203" s="29"/>
      <c r="C203" s="30"/>
      <c r="D203" s="31"/>
      <c r="E203" s="31"/>
      <c r="F203" s="23"/>
      <c r="G203" s="23"/>
      <c r="H203" s="32"/>
      <c r="I203" s="30"/>
      <c r="J203" s="31"/>
      <c r="K203" s="31"/>
      <c r="L203" s="7"/>
      <c r="M203" s="7"/>
      <c r="N203" s="7"/>
    </row>
    <row r="204" spans="2:14" ht="12.75">
      <c r="B204" s="29"/>
      <c r="C204" s="30"/>
      <c r="D204" s="31"/>
      <c r="E204" s="31"/>
      <c r="F204" s="23"/>
      <c r="G204" s="23"/>
      <c r="H204" s="32"/>
      <c r="I204" s="30"/>
      <c r="J204" s="31"/>
      <c r="K204" s="31"/>
      <c r="L204" s="7"/>
      <c r="M204" s="7"/>
      <c r="N204" s="7"/>
    </row>
    <row r="205" spans="2:14" ht="12.75">
      <c r="B205" s="29"/>
      <c r="C205" s="30"/>
      <c r="D205" s="31"/>
      <c r="E205" s="31"/>
      <c r="F205" s="23"/>
      <c r="G205" s="23"/>
      <c r="H205" s="32"/>
      <c r="I205" s="30"/>
      <c r="J205" s="31"/>
      <c r="K205" s="31"/>
      <c r="L205" s="7"/>
      <c r="M205" s="7"/>
      <c r="N205" s="7"/>
    </row>
    <row r="206" spans="2:14" ht="12.75">
      <c r="B206" s="29"/>
      <c r="C206" s="30"/>
      <c r="D206" s="31"/>
      <c r="E206" s="31"/>
      <c r="F206" s="23"/>
      <c r="G206" s="23"/>
      <c r="H206" s="32"/>
      <c r="I206" s="30"/>
      <c r="J206" s="31"/>
      <c r="K206" s="31"/>
      <c r="L206" s="7"/>
      <c r="M206" s="7"/>
      <c r="N206" s="7"/>
    </row>
    <row r="207" spans="2:14" ht="12.75">
      <c r="B207" s="29"/>
      <c r="C207" s="30"/>
      <c r="D207" s="31"/>
      <c r="E207" s="31"/>
      <c r="F207" s="23"/>
      <c r="G207" s="23"/>
      <c r="H207" s="32"/>
      <c r="I207" s="30"/>
      <c r="J207" s="31"/>
      <c r="K207" s="31"/>
      <c r="L207" s="7"/>
      <c r="M207" s="7"/>
      <c r="N207" s="7"/>
    </row>
    <row r="208" spans="2:14" ht="12.75">
      <c r="B208" s="29"/>
      <c r="C208" s="30"/>
      <c r="D208" s="31"/>
      <c r="E208" s="31"/>
      <c r="F208" s="23"/>
      <c r="G208" s="23"/>
      <c r="H208" s="32"/>
      <c r="I208" s="30"/>
      <c r="J208" s="31"/>
      <c r="K208" s="31"/>
      <c r="L208" s="7"/>
      <c r="M208" s="7"/>
      <c r="N208" s="7"/>
    </row>
    <row r="209" spans="2:14" ht="12.75">
      <c r="B209" s="29"/>
      <c r="C209" s="30"/>
      <c r="D209" s="31"/>
      <c r="E209" s="31"/>
      <c r="F209" s="23"/>
      <c r="G209" s="23"/>
      <c r="H209" s="32"/>
      <c r="I209" s="30"/>
      <c r="J209" s="31"/>
      <c r="K209" s="31"/>
      <c r="L209" s="7"/>
      <c r="M209" s="7"/>
      <c r="N209" s="7"/>
    </row>
    <row r="210" spans="12:14" ht="12.75">
      <c r="L210" s="7"/>
      <c r="M210" s="7"/>
      <c r="N210" s="7"/>
    </row>
    <row r="211" spans="12:14" ht="12.75">
      <c r="L211" s="7"/>
      <c r="M211" s="7"/>
      <c r="N211" s="7"/>
    </row>
    <row r="212" spans="12:14" ht="12.75">
      <c r="L212" s="7"/>
      <c r="M212" s="7"/>
      <c r="N212" s="7"/>
    </row>
    <row r="213" spans="12:14" ht="12.75">
      <c r="L213" s="7"/>
      <c r="M213" s="7"/>
      <c r="N213" s="7"/>
    </row>
    <row r="214" spans="12:14" ht="12.75">
      <c r="L214" s="7"/>
      <c r="M214" s="7"/>
      <c r="N214" s="7"/>
    </row>
    <row r="215" spans="12:14" ht="12.75">
      <c r="L215" s="7"/>
      <c r="M215" s="7"/>
      <c r="N215" s="7"/>
    </row>
    <row r="216" spans="12:14" ht="12.75">
      <c r="L216" s="7"/>
      <c r="M216" s="7"/>
      <c r="N216" s="7"/>
    </row>
    <row r="217" spans="12:14" ht="12.75">
      <c r="L217" s="7"/>
      <c r="M217" s="7"/>
      <c r="N217" s="7"/>
    </row>
    <row r="218" spans="12:14" ht="12.75">
      <c r="L218" s="7"/>
      <c r="M218" s="7"/>
      <c r="N218" s="7"/>
    </row>
    <row r="219" spans="12:14" ht="12.75">
      <c r="L219" s="7"/>
      <c r="M219" s="7"/>
      <c r="N219" s="7"/>
    </row>
    <row r="220" spans="12:14" ht="12.75">
      <c r="L220" s="7"/>
      <c r="M220" s="7"/>
      <c r="N220" s="7"/>
    </row>
    <row r="221" spans="12:14" ht="12.75">
      <c r="L221" s="7"/>
      <c r="M221" s="7"/>
      <c r="N221" s="7"/>
    </row>
    <row r="222" spans="12:14" ht="12.75">
      <c r="L222" s="7"/>
      <c r="M222" s="7"/>
      <c r="N222" s="7"/>
    </row>
    <row r="223" spans="12:14" ht="12.75">
      <c r="L223" s="7"/>
      <c r="M223" s="7"/>
      <c r="N223" s="7"/>
    </row>
    <row r="224" spans="12:14" ht="12.75">
      <c r="L224" s="7"/>
      <c r="M224" s="7"/>
      <c r="N224" s="7"/>
    </row>
    <row r="225" spans="12:14" ht="12.75">
      <c r="L225" s="7"/>
      <c r="M225" s="7"/>
      <c r="N225" s="7"/>
    </row>
    <row r="226" spans="12:14" ht="12.75">
      <c r="L226" s="7"/>
      <c r="M226" s="7"/>
      <c r="N226" s="7"/>
    </row>
    <row r="227" spans="12:14" ht="12.75">
      <c r="L227" s="7"/>
      <c r="M227" s="7"/>
      <c r="N227" s="7"/>
    </row>
    <row r="228" spans="12:14" ht="12.75">
      <c r="L228" s="7"/>
      <c r="M228" s="7"/>
      <c r="N228" s="7"/>
    </row>
    <row r="229" spans="12:14" ht="12.75">
      <c r="L229" s="7"/>
      <c r="M229" s="7"/>
      <c r="N229" s="7"/>
    </row>
    <row r="230" spans="12:14" ht="12.75">
      <c r="L230" s="7"/>
      <c r="M230" s="7"/>
      <c r="N230" s="7"/>
    </row>
    <row r="231" spans="12:14" ht="12.75">
      <c r="L231" s="7"/>
      <c r="M231" s="7"/>
      <c r="N231" s="7"/>
    </row>
    <row r="232" spans="12:14" ht="12.75">
      <c r="L232" s="7"/>
      <c r="M232" s="7"/>
      <c r="N232" s="7"/>
    </row>
    <row r="233" spans="12:14" ht="12.75">
      <c r="L233" s="7"/>
      <c r="M233" s="7"/>
      <c r="N233" s="7"/>
    </row>
    <row r="234" spans="12:14" ht="12.75">
      <c r="L234" s="7"/>
      <c r="M234" s="7"/>
      <c r="N234" s="7"/>
    </row>
    <row r="235" spans="12:14" ht="12.75">
      <c r="L235" s="7"/>
      <c r="M235" s="7"/>
      <c r="N235" s="7"/>
    </row>
    <row r="236" spans="12:14" ht="12.75">
      <c r="L236" s="7"/>
      <c r="M236" s="7"/>
      <c r="N236" s="7"/>
    </row>
    <row r="237" spans="12:14" ht="12.75">
      <c r="L237" s="7"/>
      <c r="M237" s="7"/>
      <c r="N237" s="7"/>
    </row>
    <row r="238" spans="12:14" ht="12.75">
      <c r="L238" s="7"/>
      <c r="M238" s="7"/>
      <c r="N238" s="7"/>
    </row>
    <row r="239" spans="12:14" ht="12.75">
      <c r="L239" s="7"/>
      <c r="M239" s="7"/>
      <c r="N239" s="7"/>
    </row>
    <row r="240" spans="12:14" ht="12.75">
      <c r="L240" s="7"/>
      <c r="M240" s="7"/>
      <c r="N240" s="7"/>
    </row>
    <row r="241" spans="12:14" ht="12.75">
      <c r="L241" s="7"/>
      <c r="M241" s="7"/>
      <c r="N241" s="7"/>
    </row>
    <row r="242" spans="12:14" ht="12.75">
      <c r="L242" s="7"/>
      <c r="M242" s="7"/>
      <c r="N242" s="7"/>
    </row>
    <row r="243" spans="12:14" ht="12.75">
      <c r="L243" s="7"/>
      <c r="M243" s="7"/>
      <c r="N243" s="7"/>
    </row>
    <row r="244" spans="12:14" ht="12.75">
      <c r="L244" s="7"/>
      <c r="M244" s="7"/>
      <c r="N244" s="7"/>
    </row>
    <row r="245" spans="12:14" ht="12.75">
      <c r="L245" s="7"/>
      <c r="M245" s="7"/>
      <c r="N245" s="7"/>
    </row>
    <row r="246" spans="12:14" ht="12.75">
      <c r="L246" s="7"/>
      <c r="M246" s="7"/>
      <c r="N246" s="7"/>
    </row>
    <row r="247" spans="12:14" ht="12.75">
      <c r="L247" s="7"/>
      <c r="M247" s="7"/>
      <c r="N247" s="7"/>
    </row>
    <row r="248" spans="12:14" ht="12.75">
      <c r="L248" s="7"/>
      <c r="M248" s="7"/>
      <c r="N248" s="7"/>
    </row>
    <row r="249" spans="12:14" ht="12.75">
      <c r="L249" s="7"/>
      <c r="M249" s="7"/>
      <c r="N249" s="7"/>
    </row>
    <row r="250" spans="12:14" ht="12.75">
      <c r="L250" s="7"/>
      <c r="M250" s="7"/>
      <c r="N250" s="7"/>
    </row>
    <row r="251" spans="12:14" ht="12.75">
      <c r="L251" s="7"/>
      <c r="M251" s="7"/>
      <c r="N251" s="7"/>
    </row>
    <row r="252" spans="12:14" ht="12.75">
      <c r="L252" s="7"/>
      <c r="M252" s="7"/>
      <c r="N252" s="7"/>
    </row>
    <row r="253" spans="12:14" ht="12.75">
      <c r="L253" s="7"/>
      <c r="M253" s="7"/>
      <c r="N253" s="7"/>
    </row>
    <row r="254" spans="12:14" ht="12.75">
      <c r="L254" s="7"/>
      <c r="M254" s="7"/>
      <c r="N254" s="7"/>
    </row>
    <row r="255" spans="12:14" ht="12.75">
      <c r="L255" s="7"/>
      <c r="M255" s="7"/>
      <c r="N255" s="7"/>
    </row>
    <row r="256" spans="12:14" ht="12.75">
      <c r="L256" s="7"/>
      <c r="M256" s="7"/>
      <c r="N256" s="7"/>
    </row>
    <row r="257" spans="12:14" ht="12.75">
      <c r="L257" s="7"/>
      <c r="M257" s="7"/>
      <c r="N257" s="7"/>
    </row>
    <row r="258" spans="12:14" ht="12.75">
      <c r="L258" s="7"/>
      <c r="M258" s="7"/>
      <c r="N258" s="7"/>
    </row>
    <row r="259" spans="12:14" ht="12.75">
      <c r="L259" s="7"/>
      <c r="M259" s="7"/>
      <c r="N259" s="7"/>
    </row>
    <row r="260" spans="12:14" ht="12.75">
      <c r="L260" s="7"/>
      <c r="M260" s="7"/>
      <c r="N260" s="7"/>
    </row>
    <row r="261" spans="12:14" ht="12.75">
      <c r="L261" s="7"/>
      <c r="M261" s="7"/>
      <c r="N261" s="7"/>
    </row>
    <row r="262" spans="12:14" ht="12.75">
      <c r="L262" s="7"/>
      <c r="M262" s="7"/>
      <c r="N262" s="7"/>
    </row>
    <row r="263" spans="12:14" ht="12.75">
      <c r="L263" s="7"/>
      <c r="M263" s="7"/>
      <c r="N263" s="7"/>
    </row>
    <row r="264" spans="12:14" ht="12.75">
      <c r="L264" s="7"/>
      <c r="M264" s="7"/>
      <c r="N264" s="7"/>
    </row>
    <row r="265" spans="12:14" ht="12.75">
      <c r="L265" s="7"/>
      <c r="M265" s="7"/>
      <c r="N265" s="7"/>
    </row>
    <row r="266" spans="12:14" ht="12.75">
      <c r="L266" s="7"/>
      <c r="M266" s="7"/>
      <c r="N266" s="7"/>
    </row>
    <row r="267" spans="12:14" ht="12.75">
      <c r="L267" s="7"/>
      <c r="M267" s="7"/>
      <c r="N267" s="7"/>
    </row>
    <row r="268" spans="12:14" ht="12.75">
      <c r="L268" s="7"/>
      <c r="M268" s="7"/>
      <c r="N268" s="7"/>
    </row>
    <row r="269" spans="12:14" ht="12.75">
      <c r="L269" s="7"/>
      <c r="M269" s="7"/>
      <c r="N269" s="7"/>
    </row>
    <row r="270" spans="12:14" ht="12.75">
      <c r="L270" s="7"/>
      <c r="M270" s="7"/>
      <c r="N270" s="7"/>
    </row>
    <row r="271" spans="12:14" ht="12.75">
      <c r="L271" s="7"/>
      <c r="M271" s="7"/>
      <c r="N271" s="7"/>
    </row>
    <row r="272" spans="12:14" ht="12.75">
      <c r="L272" s="7"/>
      <c r="M272" s="7"/>
      <c r="N272" s="7"/>
    </row>
    <row r="273" spans="12:14" ht="12.75">
      <c r="L273" s="7"/>
      <c r="M273" s="7"/>
      <c r="N273" s="7"/>
    </row>
    <row r="274" spans="12:14" ht="12.75">
      <c r="L274" s="7"/>
      <c r="M274" s="7"/>
      <c r="N274" s="7"/>
    </row>
    <row r="275" spans="12:14" ht="12.75">
      <c r="L275" s="7"/>
      <c r="M275" s="7"/>
      <c r="N275" s="7"/>
    </row>
    <row r="276" spans="12:14" ht="12.75">
      <c r="L276" s="7"/>
      <c r="M276" s="7"/>
      <c r="N276" s="7"/>
    </row>
    <row r="277" spans="12:14" ht="12.75">
      <c r="L277" s="7"/>
      <c r="M277" s="7"/>
      <c r="N277" s="7"/>
    </row>
    <row r="278" spans="12:14" ht="12.75">
      <c r="L278" s="7"/>
      <c r="M278" s="7"/>
      <c r="N278" s="7"/>
    </row>
    <row r="279" spans="12:14" ht="12.75">
      <c r="L279" s="7"/>
      <c r="M279" s="7"/>
      <c r="N279" s="7"/>
    </row>
    <row r="280" spans="12:14" ht="12.75">
      <c r="L280" s="7"/>
      <c r="M280" s="7"/>
      <c r="N280" s="7"/>
    </row>
    <row r="281" spans="12:14" ht="12.75">
      <c r="L281" s="7"/>
      <c r="M281" s="7"/>
      <c r="N281" s="7"/>
    </row>
    <row r="282" spans="12:14" ht="12.75">
      <c r="L282" s="7"/>
      <c r="M282" s="7"/>
      <c r="N282" s="7"/>
    </row>
    <row r="283" spans="12:14" ht="12.75">
      <c r="L283" s="7"/>
      <c r="M283" s="7"/>
      <c r="N283" s="7"/>
    </row>
    <row r="284" spans="12:14" ht="12.75">
      <c r="L284" s="7"/>
      <c r="M284" s="7"/>
      <c r="N284" s="7"/>
    </row>
    <row r="285" spans="12:14" ht="12.75">
      <c r="L285" s="7"/>
      <c r="M285" s="7"/>
      <c r="N285" s="7"/>
    </row>
    <row r="286" spans="12:14" ht="12.75">
      <c r="L286" s="7"/>
      <c r="M286" s="7"/>
      <c r="N286" s="7"/>
    </row>
    <row r="287" spans="12:14" ht="12.75">
      <c r="L287" s="7"/>
      <c r="M287" s="7"/>
      <c r="N287" s="7"/>
    </row>
    <row r="288" spans="12:14" ht="12.75">
      <c r="L288" s="7"/>
      <c r="M288" s="7"/>
      <c r="N288" s="7"/>
    </row>
    <row r="289" spans="12:14" ht="12.75">
      <c r="L289" s="7"/>
      <c r="M289" s="7"/>
      <c r="N289" s="7"/>
    </row>
    <row r="290" spans="12:14" ht="12.75">
      <c r="L290" s="7"/>
      <c r="M290" s="7"/>
      <c r="N290" s="7"/>
    </row>
    <row r="291" spans="12:14" ht="12.75">
      <c r="L291" s="7"/>
      <c r="M291" s="7"/>
      <c r="N291" s="7"/>
    </row>
    <row r="292" spans="12:14" ht="12.75">
      <c r="L292" s="7"/>
      <c r="M292" s="7"/>
      <c r="N292" s="7"/>
    </row>
    <row r="293" spans="12:14" ht="12.75">
      <c r="L293" s="7"/>
      <c r="M293" s="7"/>
      <c r="N293" s="7"/>
    </row>
    <row r="294" spans="12:14" ht="12.75">
      <c r="L294" s="7"/>
      <c r="M294" s="7"/>
      <c r="N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ht="12.75">
      <c r="L448" s="7"/>
    </row>
    <row r="449" ht="12.75">
      <c r="L449" s="7"/>
    </row>
    <row r="450" ht="12.75">
      <c r="L450" s="7"/>
    </row>
    <row r="451" ht="12.75">
      <c r="L451" s="7"/>
    </row>
    <row r="452" ht="12.75">
      <c r="L452" s="7"/>
    </row>
    <row r="453" ht="12.75">
      <c r="L453" s="7"/>
    </row>
    <row r="454" ht="12.75">
      <c r="L454" s="7"/>
    </row>
    <row r="455" ht="12.75">
      <c r="L455" s="7"/>
    </row>
    <row r="456" ht="12.75">
      <c r="L456" s="7"/>
    </row>
    <row r="457" ht="12.75">
      <c r="L457" s="7"/>
    </row>
    <row r="458" ht="12.75">
      <c r="L458" s="7"/>
    </row>
    <row r="459" ht="12.75">
      <c r="L459" s="7"/>
    </row>
    <row r="460" ht="12.75">
      <c r="L460" s="7"/>
    </row>
    <row r="461" ht="12.75">
      <c r="L461" s="7"/>
    </row>
    <row r="462" ht="12.75">
      <c r="L462" s="7"/>
    </row>
    <row r="463" ht="12.75">
      <c r="L463" s="7"/>
    </row>
    <row r="464" ht="12.75">
      <c r="L464" s="7"/>
    </row>
    <row r="465" ht="12.75">
      <c r="L465" s="7"/>
    </row>
    <row r="466" ht="12.75">
      <c r="L466" s="7"/>
    </row>
    <row r="467" ht="12.75">
      <c r="L467" s="7"/>
    </row>
    <row r="468" ht="12.75">
      <c r="L468" s="7"/>
    </row>
    <row r="469" ht="12.75">
      <c r="L469" s="7"/>
    </row>
    <row r="470" ht="12.75">
      <c r="L470" s="7"/>
    </row>
    <row r="471" ht="12.75">
      <c r="L471" s="7"/>
    </row>
    <row r="472" ht="12.75">
      <c r="L472" s="7"/>
    </row>
    <row r="473" ht="12.75">
      <c r="L473" s="7"/>
    </row>
    <row r="474" ht="12.75">
      <c r="L474" s="7"/>
    </row>
    <row r="475" ht="12.75">
      <c r="L475" s="7"/>
    </row>
    <row r="476" ht="12.75">
      <c r="L476" s="7"/>
    </row>
    <row r="477" ht="12.75">
      <c r="L477" s="7"/>
    </row>
    <row r="478" ht="12.75">
      <c r="L478" s="7"/>
    </row>
    <row r="479" ht="12.75">
      <c r="L479" s="7"/>
    </row>
    <row r="480" ht="12.75">
      <c r="L480" s="7"/>
    </row>
    <row r="481" ht="12.75">
      <c r="L481" s="7"/>
    </row>
    <row r="482" ht="12.75">
      <c r="L482" s="7"/>
    </row>
    <row r="483" ht="12.75">
      <c r="L483" s="7"/>
    </row>
    <row r="484" ht="12.75">
      <c r="L484" s="7"/>
    </row>
    <row r="485" ht="12.75">
      <c r="L485" s="7"/>
    </row>
    <row r="486" ht="12.75">
      <c r="L486" s="7"/>
    </row>
    <row r="487" ht="12.75">
      <c r="L487" s="7"/>
    </row>
    <row r="488" ht="12.75">
      <c r="L488" s="7"/>
    </row>
    <row r="489" ht="12.75">
      <c r="L489" s="7"/>
    </row>
    <row r="490" ht="12.75">
      <c r="L490" s="7"/>
    </row>
    <row r="491" ht="12.75">
      <c r="L491" s="7"/>
    </row>
    <row r="492" ht="12.75">
      <c r="L492" s="7"/>
    </row>
    <row r="493" ht="12.75">
      <c r="L493" s="7"/>
    </row>
    <row r="494" ht="12.75">
      <c r="L494" s="7"/>
    </row>
    <row r="495" ht="12.75">
      <c r="L495" s="7"/>
    </row>
    <row r="496" ht="12.75">
      <c r="L496" s="7"/>
    </row>
    <row r="497" ht="12.75">
      <c r="L497" s="7"/>
    </row>
    <row r="498" ht="12.75">
      <c r="L498" s="7"/>
    </row>
    <row r="499" ht="12.75">
      <c r="L499" s="7"/>
    </row>
    <row r="500" ht="12.75">
      <c r="L500" s="7"/>
    </row>
    <row r="501" ht="12.75">
      <c r="L501" s="7"/>
    </row>
    <row r="502" ht="12.75">
      <c r="L502" s="7"/>
    </row>
    <row r="503" ht="12.75">
      <c r="L503" s="7"/>
    </row>
    <row r="504" ht="12.75">
      <c r="L504" s="7"/>
    </row>
    <row r="505" ht="12.75">
      <c r="L505" s="7"/>
    </row>
    <row r="506" ht="12.75">
      <c r="L506" s="7"/>
    </row>
    <row r="507" ht="12.75">
      <c r="L507" s="7"/>
    </row>
    <row r="508" ht="12.75">
      <c r="L508" s="7"/>
    </row>
    <row r="509" ht="12.75">
      <c r="L509" s="7"/>
    </row>
    <row r="510" ht="12.75">
      <c r="L510" s="7"/>
    </row>
    <row r="511" ht="12.75">
      <c r="L511" s="7"/>
    </row>
    <row r="512" ht="12.75">
      <c r="L512" s="7"/>
    </row>
    <row r="513" ht="12.75">
      <c r="L513" s="7"/>
    </row>
    <row r="514" ht="12.75">
      <c r="L514" s="7"/>
    </row>
    <row r="515" ht="12.75">
      <c r="L515" s="7"/>
    </row>
    <row r="516" ht="12.75">
      <c r="L516" s="7"/>
    </row>
    <row r="517" ht="12.75">
      <c r="L517" s="7"/>
    </row>
    <row r="518" ht="12.75">
      <c r="L518" s="7"/>
    </row>
    <row r="519" ht="12.75">
      <c r="L519" s="7"/>
    </row>
    <row r="520" ht="12.75">
      <c r="L520" s="7"/>
    </row>
    <row r="521" ht="12.75">
      <c r="L521" s="7"/>
    </row>
    <row r="522" ht="12.75">
      <c r="L522" s="7"/>
    </row>
    <row r="523" ht="12.75">
      <c r="L523" s="7"/>
    </row>
    <row r="524" ht="12.75">
      <c r="L524" s="7"/>
    </row>
    <row r="525" ht="12.75">
      <c r="L525" s="7"/>
    </row>
    <row r="526" ht="12.75">
      <c r="L526" s="7"/>
    </row>
    <row r="527" ht="12.75">
      <c r="L527" s="7"/>
    </row>
    <row r="528" ht="12.75">
      <c r="L528" s="7"/>
    </row>
    <row r="529" ht="12.75">
      <c r="L529" s="7"/>
    </row>
    <row r="530" ht="12.75">
      <c r="L530" s="7"/>
    </row>
    <row r="531" ht="12.75">
      <c r="L531" s="7"/>
    </row>
    <row r="532" ht="12.75">
      <c r="L532" s="7"/>
    </row>
    <row r="533" ht="12.75">
      <c r="L533" s="7"/>
    </row>
    <row r="534" ht="12.75">
      <c r="L534" s="7"/>
    </row>
    <row r="535" ht="12.75">
      <c r="L535" s="7"/>
    </row>
    <row r="536" ht="12.75">
      <c r="L536" s="7"/>
    </row>
    <row r="537" ht="12.75">
      <c r="L537" s="7"/>
    </row>
    <row r="538" ht="12.75">
      <c r="L538" s="7"/>
    </row>
    <row r="539" ht="12.75">
      <c r="L539" s="7"/>
    </row>
    <row r="540" ht="12.75">
      <c r="L540" s="7"/>
    </row>
    <row r="541" ht="12.75">
      <c r="L541" s="7"/>
    </row>
    <row r="542" ht="12.75">
      <c r="L542" s="7"/>
    </row>
    <row r="543" ht="12.75">
      <c r="L543" s="7"/>
    </row>
    <row r="544" ht="12.75">
      <c r="L544" s="7"/>
    </row>
    <row r="545" ht="12.75">
      <c r="L545" s="7"/>
    </row>
    <row r="546" ht="12.75">
      <c r="L546" s="7"/>
    </row>
    <row r="547" ht="12.75">
      <c r="L547" s="7"/>
    </row>
    <row r="548" ht="12.75">
      <c r="L548" s="7"/>
    </row>
    <row r="549" ht="12.75">
      <c r="L549" s="7"/>
    </row>
    <row r="550" ht="12.75">
      <c r="L550" s="7"/>
    </row>
    <row r="551" ht="12.75">
      <c r="L551" s="7"/>
    </row>
    <row r="552" ht="12.75">
      <c r="L552" s="7"/>
    </row>
    <row r="553" ht="12.75">
      <c r="L553" s="7"/>
    </row>
    <row r="554" ht="12.75">
      <c r="L554" s="7"/>
    </row>
    <row r="555" ht="12.75">
      <c r="L555" s="7"/>
    </row>
    <row r="556" ht="12.75">
      <c r="L556" s="7"/>
    </row>
    <row r="557" ht="12.75">
      <c r="L557" s="7"/>
    </row>
    <row r="558" ht="12.75">
      <c r="L558" s="7"/>
    </row>
    <row r="559" ht="12.75">
      <c r="L559" s="7"/>
    </row>
    <row r="560" ht="12.75">
      <c r="L560" s="7"/>
    </row>
    <row r="561" ht="12.75">
      <c r="L561" s="7"/>
    </row>
    <row r="562" ht="12.75">
      <c r="L562" s="7"/>
    </row>
    <row r="563" ht="12.75">
      <c r="L563" s="7"/>
    </row>
    <row r="564" ht="12.75">
      <c r="L564" s="7"/>
    </row>
    <row r="565" ht="12.75">
      <c r="L565" s="7"/>
    </row>
    <row r="566" ht="12.75">
      <c r="L566" s="7"/>
    </row>
    <row r="567" ht="12.75">
      <c r="L567" s="7"/>
    </row>
    <row r="568" ht="12.75">
      <c r="L568" s="7"/>
    </row>
    <row r="569" ht="12.75">
      <c r="L569" s="7"/>
    </row>
    <row r="570" ht="12.75">
      <c r="L570" s="7"/>
    </row>
    <row r="571" ht="12.75">
      <c r="L571" s="7"/>
    </row>
    <row r="572" ht="12.75">
      <c r="L572" s="7"/>
    </row>
    <row r="573" ht="12.75">
      <c r="L573" s="7"/>
    </row>
    <row r="574" ht="12.75">
      <c r="L574" s="7"/>
    </row>
    <row r="575" ht="12.75">
      <c r="L575" s="7"/>
    </row>
    <row r="576" ht="12.75">
      <c r="L576" s="7"/>
    </row>
    <row r="577" ht="12.75">
      <c r="L577" s="7"/>
    </row>
    <row r="578" ht="12.75">
      <c r="L578" s="7"/>
    </row>
    <row r="579" ht="12.75">
      <c r="L579" s="7"/>
    </row>
    <row r="580" ht="12.75">
      <c r="L580" s="7"/>
    </row>
    <row r="581" ht="12.75">
      <c r="L581" s="7"/>
    </row>
    <row r="582" ht="12.75">
      <c r="L582" s="7"/>
    </row>
    <row r="583" ht="12.75">
      <c r="L583" s="7"/>
    </row>
    <row r="584" ht="12.75">
      <c r="L584" s="7"/>
    </row>
    <row r="585" ht="12.75">
      <c r="L585" s="7"/>
    </row>
    <row r="586" ht="12.75">
      <c r="L586" s="7"/>
    </row>
    <row r="587" ht="12.75">
      <c r="L587" s="7"/>
    </row>
    <row r="588" ht="12.75">
      <c r="L588" s="7"/>
    </row>
    <row r="589" ht="12.75">
      <c r="L589" s="7"/>
    </row>
    <row r="590" ht="12.75">
      <c r="L590" s="7"/>
    </row>
    <row r="591" ht="12.75">
      <c r="L591" s="7"/>
    </row>
    <row r="592" ht="12.75">
      <c r="L592" s="7"/>
    </row>
    <row r="593" ht="12.75">
      <c r="L593" s="7"/>
    </row>
    <row r="594" ht="12.75">
      <c r="L594" s="7"/>
    </row>
    <row r="595" ht="12.75">
      <c r="L595" s="7"/>
    </row>
    <row r="596" ht="12.75">
      <c r="L596" s="7"/>
    </row>
    <row r="597" ht="12.75">
      <c r="L597" s="7"/>
    </row>
    <row r="598" ht="12.75">
      <c r="L598" s="7"/>
    </row>
    <row r="599" ht="12.75">
      <c r="L599" s="7"/>
    </row>
    <row r="600" ht="12.75">
      <c r="L600" s="7"/>
    </row>
    <row r="601" ht="12.75">
      <c r="L601" s="7"/>
    </row>
    <row r="602" ht="12.75">
      <c r="L602" s="7"/>
    </row>
    <row r="603" ht="12.75">
      <c r="L603" s="7"/>
    </row>
    <row r="604" ht="12.75">
      <c r="L604" s="7"/>
    </row>
    <row r="605" ht="12.75">
      <c r="L605" s="7"/>
    </row>
    <row r="606" ht="12.75">
      <c r="L606" s="7"/>
    </row>
    <row r="607" ht="12.75">
      <c r="L607" s="7"/>
    </row>
    <row r="608" ht="12.75">
      <c r="L608" s="7"/>
    </row>
    <row r="609" ht="12.75">
      <c r="L609" s="7"/>
    </row>
    <row r="610" ht="12.75">
      <c r="L610" s="7"/>
    </row>
    <row r="611" ht="12.75">
      <c r="L611" s="7"/>
    </row>
    <row r="612" ht="12.75">
      <c r="L612" s="7"/>
    </row>
    <row r="613" ht="12.75">
      <c r="L613" s="7"/>
    </row>
    <row r="614" ht="12.75">
      <c r="L614" s="7"/>
    </row>
    <row r="615" ht="12.75">
      <c r="L615" s="7"/>
    </row>
    <row r="616" ht="12.75">
      <c r="L616" s="7"/>
    </row>
    <row r="617" ht="12.75">
      <c r="L617" s="7"/>
    </row>
    <row r="618" ht="12.75">
      <c r="L618" s="7"/>
    </row>
    <row r="619" ht="12.75">
      <c r="L619" s="7"/>
    </row>
    <row r="620" ht="12.75">
      <c r="L620" s="7"/>
    </row>
    <row r="621" ht="12.75">
      <c r="L621" s="7"/>
    </row>
    <row r="622" ht="12.75">
      <c r="L622" s="7"/>
    </row>
    <row r="623" ht="12.75">
      <c r="L623" s="7"/>
    </row>
    <row r="624" ht="12.75">
      <c r="L624" s="7"/>
    </row>
    <row r="625" ht="12.75">
      <c r="L625" s="7"/>
    </row>
    <row r="626" ht="12.75">
      <c r="L626" s="7"/>
    </row>
    <row r="627" ht="12.75">
      <c r="L627" s="7"/>
    </row>
    <row r="628" ht="12.75">
      <c r="L628" s="7"/>
    </row>
    <row r="629" ht="12.75">
      <c r="L629" s="7"/>
    </row>
    <row r="630" ht="12.75">
      <c r="L630" s="7"/>
    </row>
    <row r="631" ht="12.75">
      <c r="L631" s="7"/>
    </row>
    <row r="632" ht="12.75">
      <c r="L632" s="7"/>
    </row>
    <row r="633" ht="12.75">
      <c r="L633" s="7"/>
    </row>
    <row r="634" ht="12.75">
      <c r="L634" s="7"/>
    </row>
    <row r="635" ht="12.75">
      <c r="L635" s="7"/>
    </row>
    <row r="636" ht="12.75">
      <c r="L636" s="7"/>
    </row>
    <row r="637" ht="12.75">
      <c r="L637" s="7"/>
    </row>
    <row r="638" ht="12.75">
      <c r="L638" s="7"/>
    </row>
    <row r="639" ht="12.75">
      <c r="L639" s="7"/>
    </row>
    <row r="640" ht="12.75">
      <c r="L640" s="7"/>
    </row>
    <row r="641" ht="12.75">
      <c r="L641" s="7"/>
    </row>
    <row r="642" ht="12.75">
      <c r="L642" s="7"/>
    </row>
    <row r="643" ht="12.75">
      <c r="L643" s="7"/>
    </row>
    <row r="644" ht="12.75">
      <c r="L644" s="7"/>
    </row>
    <row r="645" ht="12.75">
      <c r="L645" s="7"/>
    </row>
    <row r="646" ht="12.75">
      <c r="L646" s="7"/>
    </row>
    <row r="647" ht="12.75">
      <c r="L647" s="7"/>
    </row>
    <row r="648" ht="12.75">
      <c r="L648" s="7"/>
    </row>
    <row r="649" ht="12.75">
      <c r="L649" s="7"/>
    </row>
    <row r="650" ht="12.75">
      <c r="L650" s="7"/>
    </row>
    <row r="651" ht="12.75">
      <c r="L651" s="7"/>
    </row>
    <row r="652" ht="12.75">
      <c r="L652" s="7"/>
    </row>
    <row r="653" ht="12.75">
      <c r="L653" s="7"/>
    </row>
    <row r="654" ht="12.75">
      <c r="L654" s="7"/>
    </row>
    <row r="655" ht="12.75">
      <c r="L655" s="7"/>
    </row>
    <row r="656" ht="12.75">
      <c r="L656" s="7"/>
    </row>
    <row r="657" ht="12.75">
      <c r="L657" s="7"/>
    </row>
    <row r="658" ht="12.75">
      <c r="L658" s="7"/>
    </row>
    <row r="659" ht="12.75">
      <c r="L659" s="7"/>
    </row>
    <row r="660" ht="12.75">
      <c r="L660" s="7"/>
    </row>
    <row r="661" ht="12.75">
      <c r="L661" s="7"/>
    </row>
    <row r="662" ht="12.75">
      <c r="L662" s="7"/>
    </row>
    <row r="663" ht="12.75">
      <c r="L663" s="7"/>
    </row>
    <row r="664" ht="12.75">
      <c r="L664" s="7"/>
    </row>
    <row r="665" ht="12.75">
      <c r="L665" s="7"/>
    </row>
    <row r="666" ht="12.75">
      <c r="L666" s="7"/>
    </row>
    <row r="667" ht="12.75">
      <c r="L667" s="7"/>
    </row>
    <row r="668" ht="12.75">
      <c r="L668" s="7"/>
    </row>
    <row r="669" ht="12.75">
      <c r="L669" s="7"/>
    </row>
    <row r="670" ht="12.75">
      <c r="L670" s="7"/>
    </row>
  </sheetData>
  <sheetProtection/>
  <autoFilter ref="A6:AG12"/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00390625" defaultRowHeight="12.75"/>
  <cols>
    <col min="1" max="1" width="5.00390625" style="70" customWidth="1"/>
    <col min="2" max="2" width="41.125" style="83" customWidth="1"/>
    <col min="3" max="3" width="7.875" style="83" customWidth="1"/>
    <col min="4" max="4" width="8.375" style="70" customWidth="1"/>
    <col min="5" max="5" width="13.00390625" style="101" customWidth="1"/>
    <col min="6" max="6" width="18.25390625" style="21" customWidth="1"/>
    <col min="7" max="7" width="39.125" style="70" customWidth="1"/>
    <col min="8" max="16384" width="9.125" style="21" customWidth="1"/>
  </cols>
  <sheetData>
    <row r="1" spans="2:7" ht="15.75">
      <c r="B1" s="86"/>
      <c r="G1" s="204" t="s">
        <v>277</v>
      </c>
    </row>
    <row r="2" spans="1:7" ht="17.25" customHeight="1">
      <c r="A2" s="21"/>
      <c r="B2" s="205"/>
      <c r="C2" s="121"/>
      <c r="D2" s="21"/>
      <c r="E2" s="21"/>
      <c r="G2" s="44">
        <v>40935</v>
      </c>
    </row>
    <row r="3" spans="4:7" ht="15.75" customHeight="1">
      <c r="D3" s="21"/>
      <c r="E3" s="84"/>
      <c r="G3" s="21"/>
    </row>
    <row r="4" spans="1:7" s="85" customFormat="1" ht="11.25" customHeight="1">
      <c r="A4" s="137"/>
      <c r="B4" s="261" t="s">
        <v>266</v>
      </c>
      <c r="C4" s="113"/>
      <c r="D4" s="113"/>
      <c r="E4" s="113"/>
      <c r="F4" s="113"/>
      <c r="G4" s="113"/>
    </row>
    <row r="5" spans="2:7" ht="12.75">
      <c r="B5" s="86"/>
      <c r="C5" s="86"/>
      <c r="D5" s="41"/>
      <c r="E5" s="87"/>
      <c r="F5" s="20"/>
      <c r="G5" s="41"/>
    </row>
    <row r="6" spans="1:7" s="85" customFormat="1" ht="15.75" customHeight="1">
      <c r="A6" s="114"/>
      <c r="B6" s="33"/>
      <c r="C6" s="33"/>
      <c r="D6" s="41"/>
      <c r="E6" s="87"/>
      <c r="F6" s="20"/>
      <c r="G6" s="41"/>
    </row>
    <row r="7" spans="1:25" s="90" customFormat="1" ht="45.75" customHeight="1">
      <c r="A7" s="104" t="s">
        <v>273</v>
      </c>
      <c r="B7" s="104" t="s">
        <v>280</v>
      </c>
      <c r="C7" s="38" t="s">
        <v>177</v>
      </c>
      <c r="D7" s="91" t="s">
        <v>281</v>
      </c>
      <c r="E7" s="95" t="s">
        <v>284</v>
      </c>
      <c r="F7" s="91" t="s">
        <v>282</v>
      </c>
      <c r="G7" s="91" t="s">
        <v>16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12.75">
      <c r="A8" s="39">
        <v>1</v>
      </c>
      <c r="B8" s="92">
        <v>2</v>
      </c>
      <c r="C8" s="92"/>
      <c r="D8" s="93">
        <v>3</v>
      </c>
      <c r="E8" s="92">
        <v>4</v>
      </c>
      <c r="F8" s="93">
        <v>5</v>
      </c>
      <c r="G8" s="93">
        <v>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10" s="69" customFormat="1" ht="12.75">
      <c r="A9" s="147"/>
      <c r="B9" s="148" t="s">
        <v>299</v>
      </c>
      <c r="C9" s="148"/>
      <c r="D9" s="148"/>
      <c r="E9" s="248">
        <f>SUM(E10:E89)</f>
        <v>916341.2019999999</v>
      </c>
      <c r="F9" s="149"/>
      <c r="G9" s="150"/>
      <c r="H9" s="117"/>
      <c r="I9" s="117"/>
      <c r="J9" s="117"/>
    </row>
    <row r="10" spans="1:23" s="136" customFormat="1" ht="15">
      <c r="A10" s="221">
        <v>1</v>
      </c>
      <c r="B10" s="208" t="s">
        <v>185</v>
      </c>
      <c r="C10" s="210" t="s">
        <v>34</v>
      </c>
      <c r="D10" s="210">
        <v>1</v>
      </c>
      <c r="E10" s="239">
        <v>95.38</v>
      </c>
      <c r="F10" s="213" t="s">
        <v>327</v>
      </c>
      <c r="G10" s="66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64" customFormat="1" ht="15">
      <c r="A11" s="221">
        <v>2</v>
      </c>
      <c r="B11" s="208" t="s">
        <v>186</v>
      </c>
      <c r="C11" s="210" t="s">
        <v>187</v>
      </c>
      <c r="D11" s="210">
        <v>659.9</v>
      </c>
      <c r="E11" s="239">
        <v>5358.39</v>
      </c>
      <c r="F11" s="213" t="s">
        <v>327</v>
      </c>
      <c r="G11" s="66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64" customFormat="1" ht="15">
      <c r="A12" s="221">
        <v>3</v>
      </c>
      <c r="B12" s="208" t="s">
        <v>188</v>
      </c>
      <c r="C12" s="210" t="s">
        <v>34</v>
      </c>
      <c r="D12" s="210">
        <v>2</v>
      </c>
      <c r="E12" s="239">
        <v>327.42</v>
      </c>
      <c r="F12" s="213" t="s">
        <v>327</v>
      </c>
      <c r="G12" s="9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64" customFormat="1" ht="15">
      <c r="A13" s="221">
        <v>4</v>
      </c>
      <c r="B13" s="228" t="s">
        <v>19</v>
      </c>
      <c r="C13" s="229" t="s">
        <v>34</v>
      </c>
      <c r="D13" s="230">
        <v>1</v>
      </c>
      <c r="E13" s="239">
        <v>12288.14</v>
      </c>
      <c r="F13" s="212" t="s">
        <v>18</v>
      </c>
      <c r="G13" s="9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64" customFormat="1" ht="15">
      <c r="A14" s="221">
        <v>5</v>
      </c>
      <c r="B14" s="208" t="s">
        <v>10</v>
      </c>
      <c r="C14" s="209" t="s">
        <v>69</v>
      </c>
      <c r="D14" s="209">
        <v>3.1</v>
      </c>
      <c r="E14" s="251">
        <v>192.62</v>
      </c>
      <c r="F14" s="212" t="s">
        <v>294</v>
      </c>
      <c r="G14" s="9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64" customFormat="1" ht="15">
      <c r="A15" s="221">
        <v>6</v>
      </c>
      <c r="B15" s="208" t="s">
        <v>92</v>
      </c>
      <c r="C15" s="213" t="s">
        <v>34</v>
      </c>
      <c r="D15" s="213">
        <v>2</v>
      </c>
      <c r="E15" s="239">
        <v>10162.48</v>
      </c>
      <c r="F15" s="213" t="s">
        <v>294</v>
      </c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7" s="65" customFormat="1" ht="25.5">
      <c r="A16" s="221">
        <v>7</v>
      </c>
      <c r="B16" s="218" t="s">
        <v>94</v>
      </c>
      <c r="C16" s="231" t="s">
        <v>34</v>
      </c>
      <c r="D16" s="232">
        <v>1500</v>
      </c>
      <c r="E16" s="252">
        <v>2444.26</v>
      </c>
      <c r="F16" s="213" t="s">
        <v>294</v>
      </c>
      <c r="G16" s="66"/>
    </row>
    <row r="17" spans="1:7" s="65" customFormat="1" ht="15">
      <c r="A17" s="221">
        <v>8</v>
      </c>
      <c r="B17" s="218" t="s">
        <v>88</v>
      </c>
      <c r="C17" s="231" t="s">
        <v>34</v>
      </c>
      <c r="D17" s="232">
        <v>500</v>
      </c>
      <c r="E17" s="252">
        <v>1138.82</v>
      </c>
      <c r="F17" s="212" t="s">
        <v>304</v>
      </c>
      <c r="G17" s="66"/>
    </row>
    <row r="18" spans="1:23" s="136" customFormat="1" ht="15">
      <c r="A18" s="221">
        <v>9</v>
      </c>
      <c r="B18" s="218" t="s">
        <v>93</v>
      </c>
      <c r="C18" s="231" t="s">
        <v>34</v>
      </c>
      <c r="D18" s="232">
        <v>1500</v>
      </c>
      <c r="E18" s="252">
        <v>2346.36</v>
      </c>
      <c r="F18" s="213" t="s">
        <v>294</v>
      </c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36" customFormat="1" ht="15">
      <c r="A19" s="221">
        <v>10</v>
      </c>
      <c r="B19" s="208" t="s">
        <v>189</v>
      </c>
      <c r="C19" s="210" t="s">
        <v>34</v>
      </c>
      <c r="D19" s="210">
        <v>1</v>
      </c>
      <c r="E19" s="253">
        <v>2689.45</v>
      </c>
      <c r="F19" s="213" t="s">
        <v>327</v>
      </c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64" customFormat="1" ht="15">
      <c r="A20" s="221">
        <v>11</v>
      </c>
      <c r="B20" s="220" t="s">
        <v>307</v>
      </c>
      <c r="C20" s="209" t="s">
        <v>34</v>
      </c>
      <c r="D20" s="210">
        <v>24</v>
      </c>
      <c r="E20" s="239">
        <v>3029.35</v>
      </c>
      <c r="F20" s="213" t="s">
        <v>296</v>
      </c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64" customFormat="1" ht="15">
      <c r="A21" s="221">
        <v>12</v>
      </c>
      <c r="B21" s="220" t="s">
        <v>326</v>
      </c>
      <c r="C21" s="209" t="s">
        <v>34</v>
      </c>
      <c r="D21" s="210">
        <v>8</v>
      </c>
      <c r="E21" s="239">
        <v>1656.17</v>
      </c>
      <c r="F21" s="213" t="s">
        <v>296</v>
      </c>
      <c r="G21" s="9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64" customFormat="1" ht="15">
      <c r="A22" s="221">
        <v>13</v>
      </c>
      <c r="B22" s="208" t="s">
        <v>190</v>
      </c>
      <c r="C22" s="210" t="s">
        <v>34</v>
      </c>
      <c r="D22" s="210">
        <v>3</v>
      </c>
      <c r="E22" s="239">
        <v>4959.27</v>
      </c>
      <c r="F22" s="213" t="s">
        <v>327</v>
      </c>
      <c r="G22" s="66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7" s="65" customFormat="1" ht="15">
      <c r="A23" s="221">
        <v>14</v>
      </c>
      <c r="B23" s="208" t="s">
        <v>191</v>
      </c>
      <c r="C23" s="210" t="s">
        <v>34</v>
      </c>
      <c r="D23" s="210">
        <v>1</v>
      </c>
      <c r="E23" s="239">
        <v>653.35</v>
      </c>
      <c r="F23" s="213" t="s">
        <v>327</v>
      </c>
      <c r="G23" s="66"/>
    </row>
    <row r="24" spans="1:7" s="65" customFormat="1" ht="15">
      <c r="A24" s="221">
        <v>15</v>
      </c>
      <c r="B24" s="208" t="s">
        <v>213</v>
      </c>
      <c r="C24" s="210" t="s">
        <v>34</v>
      </c>
      <c r="D24" s="210">
        <v>8</v>
      </c>
      <c r="E24" s="239">
        <v>430.28</v>
      </c>
      <c r="F24" s="213" t="s">
        <v>327</v>
      </c>
      <c r="G24" s="66"/>
    </row>
    <row r="25" spans="1:7" s="65" customFormat="1" ht="15">
      <c r="A25" s="221">
        <v>16</v>
      </c>
      <c r="B25" s="233" t="s">
        <v>203</v>
      </c>
      <c r="C25" s="234" t="s">
        <v>34</v>
      </c>
      <c r="D25" s="234">
        <v>65</v>
      </c>
      <c r="E25" s="254">
        <v>66.3</v>
      </c>
      <c r="F25" s="213" t="s">
        <v>210</v>
      </c>
      <c r="G25" s="66"/>
    </row>
    <row r="26" spans="1:7" s="65" customFormat="1" ht="15">
      <c r="A26" s="221">
        <v>17</v>
      </c>
      <c r="B26" s="208" t="s">
        <v>202</v>
      </c>
      <c r="C26" s="235" t="s">
        <v>34</v>
      </c>
      <c r="D26" s="235">
        <v>40</v>
      </c>
      <c r="E26" s="255">
        <v>564.8</v>
      </c>
      <c r="F26" s="213" t="s">
        <v>210</v>
      </c>
      <c r="G26" s="66"/>
    </row>
    <row r="27" spans="1:7" s="65" customFormat="1" ht="15">
      <c r="A27" s="221">
        <v>18</v>
      </c>
      <c r="B27" s="208" t="s">
        <v>212</v>
      </c>
      <c r="C27" s="209" t="s">
        <v>35</v>
      </c>
      <c r="D27" s="210">
        <v>0.045</v>
      </c>
      <c r="E27" s="239">
        <v>14854.16</v>
      </c>
      <c r="F27" s="212" t="s">
        <v>329</v>
      </c>
      <c r="G27" s="66"/>
    </row>
    <row r="28" spans="1:7" s="65" customFormat="1" ht="15">
      <c r="A28" s="221">
        <v>19</v>
      </c>
      <c r="B28" s="208" t="s">
        <v>214</v>
      </c>
      <c r="C28" s="210" t="s">
        <v>35</v>
      </c>
      <c r="D28" s="210">
        <v>0.098</v>
      </c>
      <c r="E28" s="239">
        <v>21812.67</v>
      </c>
      <c r="F28" s="213" t="s">
        <v>327</v>
      </c>
      <c r="G28" s="66"/>
    </row>
    <row r="29" spans="1:7" s="65" customFormat="1" ht="15">
      <c r="A29" s="221">
        <v>20</v>
      </c>
      <c r="B29" s="236" t="s">
        <v>184</v>
      </c>
      <c r="C29" s="210" t="s">
        <v>69</v>
      </c>
      <c r="D29" s="210">
        <v>14</v>
      </c>
      <c r="E29" s="239">
        <v>1134.75</v>
      </c>
      <c r="F29" s="213" t="s">
        <v>334</v>
      </c>
      <c r="G29" s="66"/>
    </row>
    <row r="30" spans="1:7" s="65" customFormat="1" ht="15">
      <c r="A30" s="221">
        <v>21</v>
      </c>
      <c r="B30" s="233" t="s">
        <v>178</v>
      </c>
      <c r="C30" s="213" t="s">
        <v>34</v>
      </c>
      <c r="D30" s="237">
        <v>3</v>
      </c>
      <c r="E30" s="254">
        <v>4728.9</v>
      </c>
      <c r="F30" s="212" t="s">
        <v>37</v>
      </c>
      <c r="G30" s="66"/>
    </row>
    <row r="31" spans="1:7" s="65" customFormat="1" ht="15">
      <c r="A31" s="221">
        <v>22</v>
      </c>
      <c r="B31" s="208" t="s">
        <v>218</v>
      </c>
      <c r="C31" s="210" t="s">
        <v>34</v>
      </c>
      <c r="D31" s="210">
        <v>6</v>
      </c>
      <c r="E31" s="239">
        <v>1379.58</v>
      </c>
      <c r="F31" s="213" t="s">
        <v>327</v>
      </c>
      <c r="G31" s="66"/>
    </row>
    <row r="32" spans="1:7" s="65" customFormat="1" ht="15">
      <c r="A32" s="221">
        <v>23</v>
      </c>
      <c r="B32" s="208" t="s">
        <v>219</v>
      </c>
      <c r="C32" s="210" t="s">
        <v>208</v>
      </c>
      <c r="D32" s="210">
        <v>5</v>
      </c>
      <c r="E32" s="239">
        <v>119818.515</v>
      </c>
      <c r="F32" s="213" t="s">
        <v>327</v>
      </c>
      <c r="G32" s="66"/>
    </row>
    <row r="33" spans="1:7" s="65" customFormat="1" ht="15">
      <c r="A33" s="221">
        <v>24</v>
      </c>
      <c r="B33" s="208" t="s">
        <v>220</v>
      </c>
      <c r="C33" s="210" t="s">
        <v>208</v>
      </c>
      <c r="D33" s="210">
        <v>4</v>
      </c>
      <c r="E33" s="239">
        <v>90314.32</v>
      </c>
      <c r="F33" s="213" t="s">
        <v>327</v>
      </c>
      <c r="G33" s="66"/>
    </row>
    <row r="34" spans="1:7" s="65" customFormat="1" ht="15">
      <c r="A34" s="221">
        <v>25</v>
      </c>
      <c r="B34" s="233" t="s">
        <v>205</v>
      </c>
      <c r="C34" s="234" t="s">
        <v>34</v>
      </c>
      <c r="D34" s="234">
        <v>145</v>
      </c>
      <c r="E34" s="255">
        <v>200.1</v>
      </c>
      <c r="F34" s="213" t="s">
        <v>210</v>
      </c>
      <c r="G34" s="66"/>
    </row>
    <row r="35" spans="1:7" s="65" customFormat="1" ht="15">
      <c r="A35" s="221">
        <v>26</v>
      </c>
      <c r="B35" s="233" t="s">
        <v>303</v>
      </c>
      <c r="C35" s="234" t="s">
        <v>34</v>
      </c>
      <c r="D35" s="234">
        <v>4</v>
      </c>
      <c r="E35" s="255">
        <v>174.8</v>
      </c>
      <c r="F35" s="213" t="s">
        <v>210</v>
      </c>
      <c r="G35" s="66"/>
    </row>
    <row r="36" spans="1:7" s="65" customFormat="1" ht="15">
      <c r="A36" s="221">
        <v>27</v>
      </c>
      <c r="B36" s="238" t="s">
        <v>179</v>
      </c>
      <c r="C36" s="213" t="s">
        <v>34</v>
      </c>
      <c r="D36" s="237">
        <v>2</v>
      </c>
      <c r="E36" s="254">
        <v>1625.16</v>
      </c>
      <c r="F36" s="212" t="s">
        <v>37</v>
      </c>
      <c r="G36" s="66"/>
    </row>
    <row r="37" spans="1:7" s="65" customFormat="1" ht="15">
      <c r="A37" s="221">
        <v>28</v>
      </c>
      <c r="B37" s="208" t="s">
        <v>221</v>
      </c>
      <c r="C37" s="210" t="s">
        <v>69</v>
      </c>
      <c r="D37" s="210">
        <v>150</v>
      </c>
      <c r="E37" s="239">
        <v>6442.5</v>
      </c>
      <c r="F37" s="213" t="s">
        <v>327</v>
      </c>
      <c r="G37" s="66"/>
    </row>
    <row r="38" spans="1:7" s="65" customFormat="1" ht="15">
      <c r="A38" s="221">
        <v>29</v>
      </c>
      <c r="B38" s="208" t="s">
        <v>200</v>
      </c>
      <c r="C38" s="210" t="s">
        <v>201</v>
      </c>
      <c r="D38" s="210">
        <v>150</v>
      </c>
      <c r="E38" s="239">
        <v>37498.5</v>
      </c>
      <c r="F38" s="213" t="s">
        <v>9</v>
      </c>
      <c r="G38" s="66"/>
    </row>
    <row r="39" spans="1:7" s="65" customFormat="1" ht="15">
      <c r="A39" s="221">
        <v>30</v>
      </c>
      <c r="B39" s="233" t="s">
        <v>206</v>
      </c>
      <c r="C39" s="234" t="s">
        <v>201</v>
      </c>
      <c r="D39" s="234">
        <v>112.926</v>
      </c>
      <c r="E39" s="255">
        <v>21532.73</v>
      </c>
      <c r="F39" s="213" t="s">
        <v>210</v>
      </c>
      <c r="G39" s="66"/>
    </row>
    <row r="40" spans="1:7" s="65" customFormat="1" ht="15">
      <c r="A40" s="221">
        <v>31</v>
      </c>
      <c r="B40" s="208" t="s">
        <v>192</v>
      </c>
      <c r="C40" s="210" t="s">
        <v>34</v>
      </c>
      <c r="D40" s="210">
        <v>1</v>
      </c>
      <c r="E40" s="239">
        <v>431.27</v>
      </c>
      <c r="F40" s="213" t="s">
        <v>327</v>
      </c>
      <c r="G40" s="66"/>
    </row>
    <row r="41" spans="1:7" s="65" customFormat="1" ht="15">
      <c r="A41" s="221">
        <v>32</v>
      </c>
      <c r="B41" s="208" t="s">
        <v>222</v>
      </c>
      <c r="C41" s="210" t="s">
        <v>34</v>
      </c>
      <c r="D41" s="210">
        <v>2</v>
      </c>
      <c r="E41" s="239">
        <v>42.37</v>
      </c>
      <c r="F41" s="213" t="s">
        <v>327</v>
      </c>
      <c r="G41" s="66"/>
    </row>
    <row r="42" spans="1:7" s="65" customFormat="1" ht="15">
      <c r="A42" s="221">
        <v>33</v>
      </c>
      <c r="B42" s="208" t="s">
        <v>223</v>
      </c>
      <c r="C42" s="210" t="s">
        <v>34</v>
      </c>
      <c r="D42" s="210">
        <v>2</v>
      </c>
      <c r="E42" s="239">
        <v>77.04</v>
      </c>
      <c r="F42" s="213" t="s">
        <v>327</v>
      </c>
      <c r="G42" s="66"/>
    </row>
    <row r="43" spans="1:7" s="65" customFormat="1" ht="25.5">
      <c r="A43" s="221">
        <v>34</v>
      </c>
      <c r="B43" s="236" t="s">
        <v>139</v>
      </c>
      <c r="C43" s="210" t="s">
        <v>34</v>
      </c>
      <c r="D43" s="209">
        <v>6</v>
      </c>
      <c r="E43" s="251">
        <v>6247.26</v>
      </c>
      <c r="F43" s="213" t="s">
        <v>298</v>
      </c>
      <c r="G43" s="66"/>
    </row>
    <row r="44" spans="1:7" s="65" customFormat="1" ht="25.5">
      <c r="A44" s="221">
        <v>35</v>
      </c>
      <c r="B44" s="236" t="s">
        <v>140</v>
      </c>
      <c r="C44" s="210" t="s">
        <v>34</v>
      </c>
      <c r="D44" s="209">
        <v>36</v>
      </c>
      <c r="E44" s="251">
        <v>63303.12</v>
      </c>
      <c r="F44" s="213" t="s">
        <v>298</v>
      </c>
      <c r="G44" s="66"/>
    </row>
    <row r="45" spans="1:7" s="65" customFormat="1" ht="25.5">
      <c r="A45" s="221">
        <v>36</v>
      </c>
      <c r="B45" s="236" t="s">
        <v>141</v>
      </c>
      <c r="C45" s="210" t="s">
        <v>34</v>
      </c>
      <c r="D45" s="209">
        <v>8</v>
      </c>
      <c r="E45" s="251">
        <v>8445.6</v>
      </c>
      <c r="F45" s="213" t="s">
        <v>298</v>
      </c>
      <c r="G45" s="66"/>
    </row>
    <row r="46" spans="1:7" s="65" customFormat="1" ht="15">
      <c r="A46" s="221">
        <v>37</v>
      </c>
      <c r="B46" s="208" t="s">
        <v>193</v>
      </c>
      <c r="C46" s="210" t="s">
        <v>34</v>
      </c>
      <c r="D46" s="210">
        <v>30</v>
      </c>
      <c r="E46" s="239">
        <v>831.6</v>
      </c>
      <c r="F46" s="213" t="s">
        <v>327</v>
      </c>
      <c r="G46" s="66"/>
    </row>
    <row r="47" spans="1:7" s="65" customFormat="1" ht="15">
      <c r="A47" s="221">
        <v>38</v>
      </c>
      <c r="B47" s="208" t="s">
        <v>211</v>
      </c>
      <c r="C47" s="209" t="s">
        <v>34</v>
      </c>
      <c r="D47" s="210">
        <v>6</v>
      </c>
      <c r="E47" s="239">
        <v>230.57</v>
      </c>
      <c r="F47" s="212" t="s">
        <v>294</v>
      </c>
      <c r="G47" s="66"/>
    </row>
    <row r="48" spans="1:7" s="65" customFormat="1" ht="15">
      <c r="A48" s="221">
        <v>39</v>
      </c>
      <c r="B48" s="208" t="s">
        <v>194</v>
      </c>
      <c r="C48" s="210" t="s">
        <v>34</v>
      </c>
      <c r="D48" s="210">
        <v>10</v>
      </c>
      <c r="E48" s="239">
        <v>328.6</v>
      </c>
      <c r="F48" s="213" t="s">
        <v>327</v>
      </c>
      <c r="G48" s="66"/>
    </row>
    <row r="49" spans="1:7" s="65" customFormat="1" ht="15">
      <c r="A49" s="221">
        <v>40</v>
      </c>
      <c r="B49" s="208" t="s">
        <v>224</v>
      </c>
      <c r="C49" s="210" t="s">
        <v>34</v>
      </c>
      <c r="D49" s="210">
        <v>90</v>
      </c>
      <c r="E49" s="239">
        <v>2957.4</v>
      </c>
      <c r="F49" s="213" t="s">
        <v>327</v>
      </c>
      <c r="G49" s="66"/>
    </row>
    <row r="50" spans="1:7" s="65" customFormat="1" ht="15">
      <c r="A50" s="221">
        <v>41</v>
      </c>
      <c r="B50" s="208" t="s">
        <v>225</v>
      </c>
      <c r="C50" s="210" t="s">
        <v>34</v>
      </c>
      <c r="D50" s="210">
        <v>1</v>
      </c>
      <c r="E50" s="239">
        <v>47.08</v>
      </c>
      <c r="F50" s="213" t="s">
        <v>327</v>
      </c>
      <c r="G50" s="66"/>
    </row>
    <row r="51" spans="1:7" s="65" customFormat="1" ht="25.5">
      <c r="A51" s="221">
        <v>42</v>
      </c>
      <c r="B51" s="208" t="s">
        <v>226</v>
      </c>
      <c r="C51" s="210" t="s">
        <v>34</v>
      </c>
      <c r="D51" s="210">
        <v>39</v>
      </c>
      <c r="E51" s="239">
        <v>9655.71</v>
      </c>
      <c r="F51" s="213" t="s">
        <v>327</v>
      </c>
      <c r="G51" s="66"/>
    </row>
    <row r="52" spans="1:7" s="65" customFormat="1" ht="25.5">
      <c r="A52" s="221">
        <v>43</v>
      </c>
      <c r="B52" s="208" t="s">
        <v>227</v>
      </c>
      <c r="C52" s="210" t="s">
        <v>34</v>
      </c>
      <c r="D52" s="210">
        <v>9</v>
      </c>
      <c r="E52" s="239">
        <v>1973.07</v>
      </c>
      <c r="F52" s="213" t="s">
        <v>327</v>
      </c>
      <c r="G52" s="66"/>
    </row>
    <row r="53" spans="1:7" s="65" customFormat="1" ht="15">
      <c r="A53" s="221">
        <v>44</v>
      </c>
      <c r="B53" s="208" t="s">
        <v>228</v>
      </c>
      <c r="C53" s="210" t="s">
        <v>34</v>
      </c>
      <c r="D53" s="210">
        <v>9</v>
      </c>
      <c r="E53" s="239">
        <v>2341.62</v>
      </c>
      <c r="F53" s="213" t="s">
        <v>327</v>
      </c>
      <c r="G53" s="66"/>
    </row>
    <row r="54" spans="1:7" s="65" customFormat="1" ht="15">
      <c r="A54" s="221">
        <v>45</v>
      </c>
      <c r="B54" s="208" t="s">
        <v>229</v>
      </c>
      <c r="C54" s="210" t="s">
        <v>34</v>
      </c>
      <c r="D54" s="210">
        <v>6</v>
      </c>
      <c r="E54" s="239">
        <v>1561.08</v>
      </c>
      <c r="F54" s="213" t="s">
        <v>327</v>
      </c>
      <c r="G54" s="66"/>
    </row>
    <row r="55" spans="1:7" s="65" customFormat="1" ht="15">
      <c r="A55" s="221">
        <v>46</v>
      </c>
      <c r="B55" s="208" t="s">
        <v>230</v>
      </c>
      <c r="C55" s="210" t="s">
        <v>34</v>
      </c>
      <c r="D55" s="210">
        <v>4</v>
      </c>
      <c r="E55" s="239">
        <v>1040.72</v>
      </c>
      <c r="F55" s="213" t="s">
        <v>327</v>
      </c>
      <c r="G55" s="66"/>
    </row>
    <row r="56" spans="1:7" s="65" customFormat="1" ht="25.5">
      <c r="A56" s="221">
        <v>47</v>
      </c>
      <c r="B56" s="208" t="s">
        <v>231</v>
      </c>
      <c r="C56" s="210" t="s">
        <v>34</v>
      </c>
      <c r="D56" s="210">
        <v>24</v>
      </c>
      <c r="E56" s="239">
        <v>5739.08</v>
      </c>
      <c r="F56" s="213" t="s">
        <v>327</v>
      </c>
      <c r="G56" s="66"/>
    </row>
    <row r="57" spans="1:7" s="65" customFormat="1" ht="15">
      <c r="A57" s="221">
        <v>48</v>
      </c>
      <c r="B57" s="208" t="s">
        <v>232</v>
      </c>
      <c r="C57" s="210" t="s">
        <v>34</v>
      </c>
      <c r="D57" s="210">
        <v>12</v>
      </c>
      <c r="E57" s="239">
        <v>2623.26</v>
      </c>
      <c r="F57" s="213" t="s">
        <v>327</v>
      </c>
      <c r="G57" s="66"/>
    </row>
    <row r="58" spans="1:7" s="65" customFormat="1" ht="15">
      <c r="A58" s="221">
        <v>49</v>
      </c>
      <c r="B58" s="208" t="s">
        <v>233</v>
      </c>
      <c r="C58" s="210" t="s">
        <v>34</v>
      </c>
      <c r="D58" s="210">
        <v>27</v>
      </c>
      <c r="E58" s="239">
        <v>18662.11</v>
      </c>
      <c r="F58" s="213" t="s">
        <v>327</v>
      </c>
      <c r="G58" s="66"/>
    </row>
    <row r="59" spans="1:7" s="65" customFormat="1" ht="15">
      <c r="A59" s="221">
        <v>50</v>
      </c>
      <c r="B59" s="208" t="s">
        <v>89</v>
      </c>
      <c r="C59" s="210" t="s">
        <v>90</v>
      </c>
      <c r="D59" s="210">
        <v>9.672</v>
      </c>
      <c r="E59" s="239">
        <v>32376.61</v>
      </c>
      <c r="F59" s="213" t="s">
        <v>325</v>
      </c>
      <c r="G59" s="66"/>
    </row>
    <row r="60" spans="1:7" s="65" customFormat="1" ht="15">
      <c r="A60" s="221">
        <v>51</v>
      </c>
      <c r="B60" s="208" t="s">
        <v>234</v>
      </c>
      <c r="C60" s="210" t="s">
        <v>34</v>
      </c>
      <c r="D60" s="210">
        <v>70</v>
      </c>
      <c r="E60" s="239">
        <v>12079.2</v>
      </c>
      <c r="F60" s="213" t="s">
        <v>327</v>
      </c>
      <c r="G60" s="66"/>
    </row>
    <row r="61" spans="1:7" s="65" customFormat="1" ht="15">
      <c r="A61" s="221">
        <v>52</v>
      </c>
      <c r="B61" s="233" t="s">
        <v>207</v>
      </c>
      <c r="C61" s="234" t="s">
        <v>39</v>
      </c>
      <c r="D61" s="234">
        <v>16</v>
      </c>
      <c r="E61" s="255">
        <v>1984.32</v>
      </c>
      <c r="F61" s="213" t="s">
        <v>210</v>
      </c>
      <c r="G61" s="66"/>
    </row>
    <row r="62" spans="1:7" s="65" customFormat="1" ht="15">
      <c r="A62" s="221">
        <v>53</v>
      </c>
      <c r="B62" s="208" t="s">
        <v>235</v>
      </c>
      <c r="C62" s="210" t="s">
        <v>34</v>
      </c>
      <c r="D62" s="210">
        <v>3</v>
      </c>
      <c r="E62" s="239">
        <v>496.14</v>
      </c>
      <c r="F62" s="213" t="s">
        <v>327</v>
      </c>
      <c r="G62" s="66"/>
    </row>
    <row r="63" spans="1:7" s="65" customFormat="1" ht="15">
      <c r="A63" s="221">
        <v>54</v>
      </c>
      <c r="B63" s="236" t="s">
        <v>183</v>
      </c>
      <c r="C63" s="210" t="s">
        <v>69</v>
      </c>
      <c r="D63" s="210">
        <v>500</v>
      </c>
      <c r="E63" s="239">
        <v>5123.56</v>
      </c>
      <c r="F63" s="213" t="s">
        <v>334</v>
      </c>
      <c r="G63" s="66"/>
    </row>
    <row r="64" spans="1:7" s="65" customFormat="1" ht="15">
      <c r="A64" s="221">
        <v>55</v>
      </c>
      <c r="B64" s="208" t="s">
        <v>236</v>
      </c>
      <c r="C64" s="210" t="s">
        <v>34</v>
      </c>
      <c r="D64" s="210">
        <v>10</v>
      </c>
      <c r="E64" s="239">
        <v>1215.1</v>
      </c>
      <c r="F64" s="213" t="s">
        <v>327</v>
      </c>
      <c r="G64" s="66"/>
    </row>
    <row r="65" spans="1:7" s="65" customFormat="1" ht="25.5">
      <c r="A65" s="221">
        <v>56</v>
      </c>
      <c r="B65" s="208" t="s">
        <v>237</v>
      </c>
      <c r="C65" s="210" t="s">
        <v>34</v>
      </c>
      <c r="D65" s="210">
        <v>15</v>
      </c>
      <c r="E65" s="239">
        <v>7012.5</v>
      </c>
      <c r="F65" s="213" t="s">
        <v>327</v>
      </c>
      <c r="G65" s="66"/>
    </row>
    <row r="66" spans="1:7" s="65" customFormat="1" ht="25.5">
      <c r="A66" s="221">
        <v>57</v>
      </c>
      <c r="B66" s="208" t="s">
        <v>238</v>
      </c>
      <c r="C66" s="210" t="s">
        <v>34</v>
      </c>
      <c r="D66" s="210">
        <v>15</v>
      </c>
      <c r="E66" s="239">
        <v>7012.5</v>
      </c>
      <c r="F66" s="213" t="s">
        <v>327</v>
      </c>
      <c r="G66" s="66"/>
    </row>
    <row r="67" spans="1:7" s="65" customFormat="1" ht="15">
      <c r="A67" s="221">
        <v>58</v>
      </c>
      <c r="B67" s="214" t="s">
        <v>249</v>
      </c>
      <c r="C67" s="215" t="s">
        <v>34</v>
      </c>
      <c r="D67" s="216">
        <v>150</v>
      </c>
      <c r="E67" s="256">
        <v>193681.5</v>
      </c>
      <c r="F67" s="213" t="s">
        <v>14</v>
      </c>
      <c r="G67" s="66"/>
    </row>
    <row r="68" spans="1:7" s="65" customFormat="1" ht="15">
      <c r="A68" s="221">
        <v>59</v>
      </c>
      <c r="B68" s="233" t="s">
        <v>324</v>
      </c>
      <c r="C68" s="234" t="s">
        <v>208</v>
      </c>
      <c r="D68" s="234">
        <v>0.065</v>
      </c>
      <c r="E68" s="255">
        <v>6815.62</v>
      </c>
      <c r="F68" s="213" t="s">
        <v>210</v>
      </c>
      <c r="G68" s="66"/>
    </row>
    <row r="69" spans="1:7" s="65" customFormat="1" ht="15">
      <c r="A69" s="221">
        <v>60</v>
      </c>
      <c r="B69" s="208" t="s">
        <v>195</v>
      </c>
      <c r="C69" s="210" t="s">
        <v>69</v>
      </c>
      <c r="D69" s="210">
        <v>150</v>
      </c>
      <c r="E69" s="239">
        <v>1500</v>
      </c>
      <c r="F69" s="213" t="s">
        <v>327</v>
      </c>
      <c r="G69" s="66"/>
    </row>
    <row r="70" spans="1:7" s="65" customFormat="1" ht="15">
      <c r="A70" s="221">
        <v>61</v>
      </c>
      <c r="B70" s="208" t="s">
        <v>196</v>
      </c>
      <c r="C70" s="210" t="s">
        <v>39</v>
      </c>
      <c r="D70" s="210">
        <v>1132</v>
      </c>
      <c r="E70" s="239">
        <v>5660</v>
      </c>
      <c r="F70" s="213" t="s">
        <v>327</v>
      </c>
      <c r="G70" s="66"/>
    </row>
    <row r="71" spans="1:7" s="65" customFormat="1" ht="15">
      <c r="A71" s="221">
        <v>62</v>
      </c>
      <c r="B71" s="208" t="s">
        <v>197</v>
      </c>
      <c r="C71" s="210" t="s">
        <v>39</v>
      </c>
      <c r="D71" s="210">
        <v>456</v>
      </c>
      <c r="E71" s="239">
        <v>2280</v>
      </c>
      <c r="F71" s="213" t="s">
        <v>327</v>
      </c>
      <c r="G71" s="66"/>
    </row>
    <row r="72" spans="1:7" s="65" customFormat="1" ht="15">
      <c r="A72" s="221">
        <v>63</v>
      </c>
      <c r="B72" s="208" t="s">
        <v>239</v>
      </c>
      <c r="C72" s="210" t="s">
        <v>69</v>
      </c>
      <c r="D72" s="210">
        <v>209</v>
      </c>
      <c r="E72" s="239">
        <v>32111.99</v>
      </c>
      <c r="F72" s="213" t="s">
        <v>327</v>
      </c>
      <c r="G72" s="66"/>
    </row>
    <row r="73" spans="1:7" s="65" customFormat="1" ht="15">
      <c r="A73" s="221">
        <v>64</v>
      </c>
      <c r="B73" s="208" t="s">
        <v>182</v>
      </c>
      <c r="C73" s="210" t="s">
        <v>34</v>
      </c>
      <c r="D73" s="210">
        <v>27</v>
      </c>
      <c r="E73" s="239">
        <v>223.82</v>
      </c>
      <c r="F73" s="213" t="s">
        <v>325</v>
      </c>
      <c r="G73" s="66"/>
    </row>
    <row r="74" spans="1:7" s="65" customFormat="1" ht="15">
      <c r="A74" s="221">
        <v>65</v>
      </c>
      <c r="B74" s="233" t="s">
        <v>209</v>
      </c>
      <c r="C74" s="234" t="s">
        <v>201</v>
      </c>
      <c r="D74" s="234">
        <v>48</v>
      </c>
      <c r="E74" s="255">
        <v>10535.52</v>
      </c>
      <c r="F74" s="213" t="s">
        <v>210</v>
      </c>
      <c r="G74" s="66"/>
    </row>
    <row r="75" spans="1:7" s="65" customFormat="1" ht="25.5">
      <c r="A75" s="221">
        <v>66</v>
      </c>
      <c r="B75" s="240" t="s">
        <v>180</v>
      </c>
      <c r="C75" s="241" t="s">
        <v>68</v>
      </c>
      <c r="D75" s="241">
        <v>2</v>
      </c>
      <c r="E75" s="257">
        <v>381.23</v>
      </c>
      <c r="F75" s="212" t="s">
        <v>37</v>
      </c>
      <c r="G75" s="66"/>
    </row>
    <row r="76" spans="1:7" s="65" customFormat="1" ht="15">
      <c r="A76" s="221">
        <v>67</v>
      </c>
      <c r="B76" s="208" t="s">
        <v>198</v>
      </c>
      <c r="C76" s="210" t="s">
        <v>34</v>
      </c>
      <c r="D76" s="210">
        <v>59</v>
      </c>
      <c r="E76" s="239">
        <v>6078.18</v>
      </c>
      <c r="F76" s="213" t="s">
        <v>327</v>
      </c>
      <c r="G76" s="66"/>
    </row>
    <row r="77" spans="1:7" s="65" customFormat="1" ht="25.5">
      <c r="A77" s="221">
        <v>68</v>
      </c>
      <c r="B77" s="208" t="s">
        <v>251</v>
      </c>
      <c r="C77" s="210" t="s">
        <v>34</v>
      </c>
      <c r="D77" s="210">
        <v>11</v>
      </c>
      <c r="E77" s="239">
        <v>15222.9</v>
      </c>
      <c r="F77" s="213" t="s">
        <v>298</v>
      </c>
      <c r="G77" s="66"/>
    </row>
    <row r="78" spans="1:7" s="65" customFormat="1" ht="25.5">
      <c r="A78" s="221">
        <v>69</v>
      </c>
      <c r="B78" s="208" t="s">
        <v>252</v>
      </c>
      <c r="C78" s="210" t="s">
        <v>34</v>
      </c>
      <c r="D78" s="210">
        <v>13</v>
      </c>
      <c r="E78" s="239">
        <v>17990.7</v>
      </c>
      <c r="F78" s="213" t="s">
        <v>298</v>
      </c>
      <c r="G78" s="66"/>
    </row>
    <row r="79" spans="1:7" s="65" customFormat="1" ht="15">
      <c r="A79" s="221">
        <v>70</v>
      </c>
      <c r="B79" s="208" t="s">
        <v>240</v>
      </c>
      <c r="C79" s="210" t="s">
        <v>34</v>
      </c>
      <c r="D79" s="210">
        <v>34</v>
      </c>
      <c r="E79" s="239">
        <v>8884.0045</v>
      </c>
      <c r="F79" s="213" t="s">
        <v>327</v>
      </c>
      <c r="G79" s="66"/>
    </row>
    <row r="80" spans="1:7" s="65" customFormat="1" ht="15">
      <c r="A80" s="221">
        <v>71</v>
      </c>
      <c r="B80" s="208" t="s">
        <v>241</v>
      </c>
      <c r="C80" s="210" t="s">
        <v>34</v>
      </c>
      <c r="D80" s="210">
        <v>10</v>
      </c>
      <c r="E80" s="239">
        <v>2552.22</v>
      </c>
      <c r="F80" s="213" t="s">
        <v>327</v>
      </c>
      <c r="G80" s="66"/>
    </row>
    <row r="81" spans="1:7" s="65" customFormat="1" ht="15">
      <c r="A81" s="221">
        <v>72</v>
      </c>
      <c r="B81" s="208" t="s">
        <v>242</v>
      </c>
      <c r="C81" s="210" t="s">
        <v>34</v>
      </c>
      <c r="D81" s="210">
        <v>16</v>
      </c>
      <c r="E81" s="239">
        <v>4122.0025</v>
      </c>
      <c r="F81" s="213" t="s">
        <v>327</v>
      </c>
      <c r="G81" s="66"/>
    </row>
    <row r="82" spans="1:7" s="65" customFormat="1" ht="15">
      <c r="A82" s="221">
        <v>73</v>
      </c>
      <c r="B82" s="208" t="s">
        <v>243</v>
      </c>
      <c r="C82" s="210" t="s">
        <v>34</v>
      </c>
      <c r="D82" s="210">
        <v>8</v>
      </c>
      <c r="E82" s="239">
        <v>2705.16</v>
      </c>
      <c r="F82" s="213" t="s">
        <v>327</v>
      </c>
      <c r="G82" s="66"/>
    </row>
    <row r="83" spans="1:7" s="65" customFormat="1" ht="15">
      <c r="A83" s="221">
        <v>74</v>
      </c>
      <c r="B83" s="208" t="s">
        <v>244</v>
      </c>
      <c r="C83" s="210" t="s">
        <v>34</v>
      </c>
      <c r="D83" s="210">
        <v>3</v>
      </c>
      <c r="E83" s="239">
        <v>738.36</v>
      </c>
      <c r="F83" s="213" t="s">
        <v>327</v>
      </c>
      <c r="G83" s="66"/>
    </row>
    <row r="84" spans="1:7" s="65" customFormat="1" ht="15">
      <c r="A84" s="221">
        <v>75</v>
      </c>
      <c r="B84" s="208" t="s">
        <v>245</v>
      </c>
      <c r="C84" s="210" t="s">
        <v>34</v>
      </c>
      <c r="D84" s="210">
        <v>3</v>
      </c>
      <c r="E84" s="239">
        <v>822.06</v>
      </c>
      <c r="F84" s="213" t="s">
        <v>327</v>
      </c>
      <c r="G84" s="66"/>
    </row>
    <row r="85" spans="1:7" s="65" customFormat="1" ht="15">
      <c r="A85" s="221">
        <v>76</v>
      </c>
      <c r="B85" s="208" t="s">
        <v>199</v>
      </c>
      <c r="C85" s="210" t="s">
        <v>34</v>
      </c>
      <c r="D85" s="210">
        <v>7</v>
      </c>
      <c r="E85" s="239">
        <v>2747.29</v>
      </c>
      <c r="F85" s="213" t="s">
        <v>327</v>
      </c>
      <c r="G85" s="66"/>
    </row>
    <row r="86" spans="1:7" s="65" customFormat="1" ht="15">
      <c r="A86" s="221">
        <v>77</v>
      </c>
      <c r="B86" s="208" t="s">
        <v>124</v>
      </c>
      <c r="C86" s="210" t="s">
        <v>34</v>
      </c>
      <c r="D86" s="210">
        <v>11</v>
      </c>
      <c r="E86" s="239">
        <v>1793.86</v>
      </c>
      <c r="F86" s="213" t="s">
        <v>327</v>
      </c>
      <c r="G86" s="66"/>
    </row>
    <row r="87" spans="1:7" s="65" customFormat="1" ht="15">
      <c r="A87" s="221">
        <v>78</v>
      </c>
      <c r="B87" s="208" t="s">
        <v>246</v>
      </c>
      <c r="C87" s="210" t="s">
        <v>34</v>
      </c>
      <c r="D87" s="210">
        <v>2</v>
      </c>
      <c r="E87" s="239">
        <v>278</v>
      </c>
      <c r="F87" s="213" t="s">
        <v>327</v>
      </c>
      <c r="G87" s="66"/>
    </row>
    <row r="88" spans="1:7" s="65" customFormat="1" ht="15">
      <c r="A88" s="221">
        <v>79</v>
      </c>
      <c r="B88" s="208" t="s">
        <v>247</v>
      </c>
      <c r="C88" s="210" t="s">
        <v>34</v>
      </c>
      <c r="D88" s="210">
        <v>327</v>
      </c>
      <c r="E88" s="239">
        <v>34926.87</v>
      </c>
      <c r="F88" s="213" t="s">
        <v>327</v>
      </c>
      <c r="G88" s="66"/>
    </row>
    <row r="89" spans="1:25" ht="15">
      <c r="A89" s="221">
        <v>80</v>
      </c>
      <c r="B89" s="208" t="s">
        <v>248</v>
      </c>
      <c r="C89" s="210" t="s">
        <v>34</v>
      </c>
      <c r="D89" s="210">
        <v>6</v>
      </c>
      <c r="E89" s="239">
        <v>531.9</v>
      </c>
      <c r="F89" s="213" t="s">
        <v>327</v>
      </c>
      <c r="G89" s="6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7" ht="15">
      <c r="A90" s="242"/>
      <c r="B90" s="243"/>
      <c r="C90" s="244"/>
      <c r="D90" s="245"/>
      <c r="E90" s="246"/>
      <c r="F90" s="247"/>
      <c r="G90" s="197"/>
    </row>
    <row r="91" spans="1:7" ht="15">
      <c r="A91" s="112"/>
      <c r="B91" s="194"/>
      <c r="C91" s="198" t="s">
        <v>149</v>
      </c>
      <c r="D91" s="195"/>
      <c r="E91" s="191"/>
      <c r="F91" s="196"/>
      <c r="G91" s="197"/>
    </row>
    <row r="92" spans="2:7" ht="12.75">
      <c r="B92" s="194"/>
      <c r="C92" s="188"/>
      <c r="D92" s="195"/>
      <c r="E92" s="191"/>
      <c r="F92" s="196"/>
      <c r="G92" s="120"/>
    </row>
    <row r="93" spans="1:7" s="69" customFormat="1" ht="12.75">
      <c r="A93" s="70"/>
      <c r="B93" s="9"/>
      <c r="C93" s="9"/>
      <c r="D93" s="12" t="s">
        <v>295</v>
      </c>
      <c r="G93" s="50" t="s">
        <v>322</v>
      </c>
    </row>
    <row r="94" spans="1:7" s="69" customFormat="1" ht="12.75">
      <c r="A94" s="70"/>
      <c r="B94" s="9"/>
      <c r="C94" s="9"/>
      <c r="D94" s="25"/>
      <c r="E94" s="21"/>
      <c r="F94" s="25"/>
      <c r="G94" s="25"/>
    </row>
    <row r="95" spans="1:7" s="69" customFormat="1" ht="12.75">
      <c r="A95" s="70"/>
      <c r="B95" s="26"/>
      <c r="C95" s="26"/>
      <c r="D95" s="10" t="s">
        <v>15</v>
      </c>
      <c r="E95" s="13"/>
      <c r="F95" s="13"/>
      <c r="G95" s="13" t="s">
        <v>148</v>
      </c>
    </row>
    <row r="96" spans="1:7" s="69" customFormat="1" ht="12.75">
      <c r="A96" s="70"/>
      <c r="B96" s="9"/>
      <c r="C96" s="9"/>
      <c r="D96" s="10"/>
      <c r="E96" s="21"/>
      <c r="F96" s="98"/>
      <c r="G96" s="98"/>
    </row>
    <row r="97" spans="1:7" s="69" customFormat="1" ht="12.75">
      <c r="A97" s="70"/>
      <c r="B97" s="9"/>
      <c r="C97" s="9"/>
      <c r="D97" s="10" t="s">
        <v>271</v>
      </c>
      <c r="E97" s="21"/>
      <c r="F97" s="13"/>
      <c r="G97" s="13" t="s">
        <v>269</v>
      </c>
    </row>
    <row r="98" spans="2:7" ht="12.75">
      <c r="B98" s="47"/>
      <c r="C98" s="47"/>
      <c r="D98" s="47"/>
      <c r="E98" s="27"/>
      <c r="F98" s="138"/>
      <c r="G98" s="97"/>
    </row>
    <row r="99" spans="2:5" ht="12.75">
      <c r="B99" s="42" t="s">
        <v>256</v>
      </c>
      <c r="C99" s="42"/>
      <c r="D99" s="97"/>
      <c r="E99" s="100"/>
    </row>
    <row r="100" spans="2:5" ht="12.75">
      <c r="B100" s="42" t="s">
        <v>293</v>
      </c>
      <c r="C100" s="42"/>
      <c r="D100" s="97"/>
      <c r="E100" s="100"/>
    </row>
    <row r="101" spans="2:5" ht="12.75">
      <c r="B101" s="99"/>
      <c r="C101" s="99"/>
      <c r="D101" s="97"/>
      <c r="E101" s="100"/>
    </row>
  </sheetData>
  <sheetProtection/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A1">
      <selection activeCell="D43" sqref="D43"/>
    </sheetView>
  </sheetViews>
  <sheetFormatPr defaultColWidth="8.875" defaultRowHeight="12.75"/>
  <cols>
    <col min="1" max="1" width="4.875" style="71" customWidth="1"/>
    <col min="2" max="2" width="68.25390625" style="94" customWidth="1"/>
    <col min="3" max="3" width="6.00390625" style="106" customWidth="1"/>
    <col min="4" max="4" width="8.625" style="106" customWidth="1"/>
    <col min="5" max="5" width="11.75390625" style="106" bestFit="1" customWidth="1"/>
    <col min="6" max="6" width="17.125" style="106" customWidth="1"/>
    <col min="7" max="7" width="2.875" style="71" customWidth="1"/>
    <col min="8" max="9" width="9.25390625" style="71" bestFit="1" customWidth="1"/>
    <col min="10" max="16384" width="8.875" style="71" customWidth="1"/>
  </cols>
  <sheetData>
    <row r="1" ht="12.75">
      <c r="F1" s="107">
        <v>40835</v>
      </c>
    </row>
    <row r="3" spans="1:6" ht="15.75" customHeight="1">
      <c r="A3" s="507" t="s">
        <v>151</v>
      </c>
      <c r="B3" s="507"/>
      <c r="C3" s="507"/>
      <c r="D3" s="507"/>
      <c r="E3" s="507"/>
      <c r="F3" s="507"/>
    </row>
    <row r="6" spans="1:6" s="106" customFormat="1" ht="48.75" customHeight="1">
      <c r="A6" s="72" t="s">
        <v>30</v>
      </c>
      <c r="B6" s="108" t="s">
        <v>31</v>
      </c>
      <c r="C6" s="72" t="s">
        <v>74</v>
      </c>
      <c r="D6" s="72" t="s">
        <v>281</v>
      </c>
      <c r="E6" s="72" t="s">
        <v>284</v>
      </c>
      <c r="F6" s="72" t="s">
        <v>282</v>
      </c>
    </row>
    <row r="7" spans="1:6" s="109" customFormat="1" ht="14.25" customHeight="1">
      <c r="A7" s="53" t="s">
        <v>32</v>
      </c>
      <c r="B7" s="45" t="s">
        <v>33</v>
      </c>
      <c r="C7" s="49">
        <v>3</v>
      </c>
      <c r="D7" s="53">
        <v>4</v>
      </c>
      <c r="E7" s="53">
        <v>5</v>
      </c>
      <c r="F7" s="60">
        <v>6</v>
      </c>
    </row>
    <row r="8" spans="1:36" s="109" customFormat="1" ht="14.25" customHeight="1">
      <c r="A8" s="53">
        <v>135</v>
      </c>
      <c r="B8" s="208" t="s">
        <v>328</v>
      </c>
      <c r="C8" s="210" t="s">
        <v>34</v>
      </c>
      <c r="D8" s="210">
        <v>82</v>
      </c>
      <c r="E8" s="211">
        <v>4407.46</v>
      </c>
      <c r="F8" s="213" t="s">
        <v>327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11" s="94" customFormat="1" ht="25.5" customHeight="1">
      <c r="A9" s="53">
        <v>11</v>
      </c>
      <c r="B9" s="208" t="s">
        <v>213</v>
      </c>
      <c r="C9" s="210" t="s">
        <v>34</v>
      </c>
      <c r="D9" s="210">
        <v>8</v>
      </c>
      <c r="E9" s="211">
        <v>430.28</v>
      </c>
      <c r="F9" s="213" t="s">
        <v>327</v>
      </c>
      <c r="H9" s="71"/>
      <c r="I9" s="71"/>
      <c r="J9" s="71"/>
      <c r="K9" s="71"/>
    </row>
    <row r="10" spans="1:11" s="94" customFormat="1" ht="12.75">
      <c r="A10" s="53">
        <v>43</v>
      </c>
      <c r="B10" s="208" t="s">
        <v>250</v>
      </c>
      <c r="C10" s="210" t="s">
        <v>34</v>
      </c>
      <c r="D10" s="210">
        <v>39</v>
      </c>
      <c r="E10" s="211">
        <v>3962.79</v>
      </c>
      <c r="F10" s="213" t="s">
        <v>298</v>
      </c>
      <c r="H10" s="71"/>
      <c r="I10" s="71"/>
      <c r="J10" s="71"/>
      <c r="K10" s="71"/>
    </row>
    <row r="11" spans="1:11" s="94" customFormat="1" ht="12.75">
      <c r="A11" s="53">
        <v>65</v>
      </c>
      <c r="B11" s="208" t="s">
        <v>214</v>
      </c>
      <c r="C11" s="210" t="s">
        <v>35</v>
      </c>
      <c r="D11" s="210">
        <v>0.098</v>
      </c>
      <c r="E11" s="211">
        <v>21812.67</v>
      </c>
      <c r="F11" s="213" t="s">
        <v>327</v>
      </c>
      <c r="H11" s="71"/>
      <c r="I11" s="71"/>
      <c r="J11" s="71"/>
      <c r="K11" s="71"/>
    </row>
    <row r="12" spans="1:6" s="94" customFormat="1" ht="12.75">
      <c r="A12" s="53">
        <v>112</v>
      </c>
      <c r="B12" s="208" t="s">
        <v>215</v>
      </c>
      <c r="C12" s="210" t="s">
        <v>39</v>
      </c>
      <c r="D12" s="210">
        <v>70</v>
      </c>
      <c r="E12" s="211">
        <v>4652.97</v>
      </c>
      <c r="F12" s="213" t="s">
        <v>327</v>
      </c>
    </row>
    <row r="13" spans="1:6" s="94" customFormat="1" ht="12.75">
      <c r="A13" s="53">
        <v>180</v>
      </c>
      <c r="B13" s="208" t="s">
        <v>216</v>
      </c>
      <c r="C13" s="210" t="s">
        <v>34</v>
      </c>
      <c r="D13" s="210">
        <v>82</v>
      </c>
      <c r="E13" s="211">
        <v>21516.72</v>
      </c>
      <c r="F13" s="213" t="s">
        <v>327</v>
      </c>
    </row>
    <row r="14" spans="1:36" s="94" customFormat="1" ht="12.75">
      <c r="A14" s="53">
        <v>44</v>
      </c>
      <c r="B14" s="208" t="s">
        <v>217</v>
      </c>
      <c r="C14" s="210" t="s">
        <v>34</v>
      </c>
      <c r="D14" s="210">
        <v>54</v>
      </c>
      <c r="E14" s="211">
        <v>16478.1</v>
      </c>
      <c r="F14" s="213" t="s">
        <v>327</v>
      </c>
      <c r="H14" s="112"/>
      <c r="I14" s="112"/>
      <c r="J14" s="112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36" s="94" customFormat="1" ht="12.75">
      <c r="A15" s="53">
        <v>18</v>
      </c>
      <c r="B15" s="208" t="s">
        <v>218</v>
      </c>
      <c r="C15" s="210" t="s">
        <v>34</v>
      </c>
      <c r="D15" s="210">
        <v>6</v>
      </c>
      <c r="E15" s="211">
        <v>1379.58</v>
      </c>
      <c r="F15" s="213" t="s">
        <v>327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10" s="94" customFormat="1" ht="12.75">
      <c r="A16" s="53">
        <v>20</v>
      </c>
      <c r="B16" s="208" t="s">
        <v>147</v>
      </c>
      <c r="C16" s="210" t="s">
        <v>34</v>
      </c>
      <c r="D16" s="210">
        <v>64</v>
      </c>
      <c r="E16" s="211">
        <v>35712</v>
      </c>
      <c r="F16" s="213" t="s">
        <v>327</v>
      </c>
      <c r="H16" s="71"/>
      <c r="I16" s="71"/>
      <c r="J16" s="71"/>
    </row>
    <row r="17" spans="1:36" s="105" customFormat="1" ht="12.75">
      <c r="A17" s="53">
        <v>56</v>
      </c>
      <c r="B17" s="208" t="s">
        <v>219</v>
      </c>
      <c r="C17" s="210" t="s">
        <v>208</v>
      </c>
      <c r="D17" s="210">
        <v>5</v>
      </c>
      <c r="E17" s="211">
        <v>119818.515</v>
      </c>
      <c r="F17" s="213" t="s">
        <v>327</v>
      </c>
      <c r="G17" s="94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s="105" customFormat="1" ht="12.75">
      <c r="A18" s="53">
        <v>57</v>
      </c>
      <c r="B18" s="208" t="s">
        <v>220</v>
      </c>
      <c r="C18" s="210" t="s">
        <v>208</v>
      </c>
      <c r="D18" s="210">
        <v>4</v>
      </c>
      <c r="E18" s="211">
        <v>90314.32</v>
      </c>
      <c r="F18" s="213" t="s">
        <v>327</v>
      </c>
      <c r="G18" s="94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s="94" customFormat="1" ht="12.75">
      <c r="A19" s="53">
        <v>68</v>
      </c>
      <c r="B19" s="208" t="s">
        <v>221</v>
      </c>
      <c r="C19" s="210" t="s">
        <v>69</v>
      </c>
      <c r="D19" s="210">
        <v>150</v>
      </c>
      <c r="E19" s="211">
        <v>6442.5</v>
      </c>
      <c r="F19" s="213" t="s">
        <v>327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s="94" customFormat="1" ht="12.75">
      <c r="A20" s="53">
        <v>69</v>
      </c>
      <c r="B20" s="208" t="s">
        <v>222</v>
      </c>
      <c r="C20" s="210" t="s">
        <v>34</v>
      </c>
      <c r="D20" s="210">
        <v>2</v>
      </c>
      <c r="E20" s="211">
        <v>42.37</v>
      </c>
      <c r="F20" s="213" t="s">
        <v>327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s="94" customFormat="1" ht="12.75">
      <c r="A21" s="53">
        <v>80</v>
      </c>
      <c r="B21" s="208" t="s">
        <v>223</v>
      </c>
      <c r="C21" s="210" t="s">
        <v>34</v>
      </c>
      <c r="D21" s="210">
        <v>2</v>
      </c>
      <c r="E21" s="211">
        <v>77.04</v>
      </c>
      <c r="F21" s="213" t="s">
        <v>327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s="94" customFormat="1" ht="12.75">
      <c r="A22" s="53">
        <v>81</v>
      </c>
      <c r="B22" s="208" t="s">
        <v>224</v>
      </c>
      <c r="C22" s="210" t="s">
        <v>34</v>
      </c>
      <c r="D22" s="210">
        <v>90</v>
      </c>
      <c r="E22" s="211">
        <v>2957.4</v>
      </c>
      <c r="F22" s="213" t="s">
        <v>327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s="94" customFormat="1" ht="12.75">
      <c r="A23" s="53">
        <v>114</v>
      </c>
      <c r="B23" s="208" t="s">
        <v>225</v>
      </c>
      <c r="C23" s="210" t="s">
        <v>34</v>
      </c>
      <c r="D23" s="210">
        <v>1</v>
      </c>
      <c r="E23" s="211">
        <v>47.08</v>
      </c>
      <c r="F23" s="213" t="s">
        <v>327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s="94" customFormat="1" ht="12.75">
      <c r="A24" s="53">
        <v>115</v>
      </c>
      <c r="B24" s="208" t="s">
        <v>226</v>
      </c>
      <c r="C24" s="210" t="s">
        <v>34</v>
      </c>
      <c r="D24" s="210">
        <v>39</v>
      </c>
      <c r="E24" s="211">
        <v>9655.71</v>
      </c>
      <c r="F24" s="213" t="s">
        <v>327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6" s="94" customFormat="1" ht="12.75">
      <c r="A25" s="53">
        <v>116</v>
      </c>
      <c r="B25" s="208" t="s">
        <v>227</v>
      </c>
      <c r="C25" s="210" t="s">
        <v>34</v>
      </c>
      <c r="D25" s="210">
        <v>12</v>
      </c>
      <c r="E25" s="211">
        <v>2630.76</v>
      </c>
      <c r="F25" s="213" t="s">
        <v>327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s="94" customFormat="1" ht="12.75">
      <c r="A26" s="53">
        <v>117</v>
      </c>
      <c r="B26" s="208" t="s">
        <v>228</v>
      </c>
      <c r="C26" s="210" t="s">
        <v>34</v>
      </c>
      <c r="D26" s="210">
        <v>12</v>
      </c>
      <c r="E26" s="211">
        <v>3122.16</v>
      </c>
      <c r="F26" s="213" t="s">
        <v>327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s="94" customFormat="1" ht="12.75">
      <c r="A27" s="53">
        <v>130</v>
      </c>
      <c r="B27" s="208" t="s">
        <v>229</v>
      </c>
      <c r="C27" s="210" t="s">
        <v>34</v>
      </c>
      <c r="D27" s="210">
        <v>12</v>
      </c>
      <c r="E27" s="211">
        <v>3122.16</v>
      </c>
      <c r="F27" s="213" t="s">
        <v>327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s="94" customFormat="1" ht="12.75">
      <c r="A28" s="53">
        <v>136</v>
      </c>
      <c r="B28" s="208" t="s">
        <v>230</v>
      </c>
      <c r="C28" s="210" t="s">
        <v>34</v>
      </c>
      <c r="D28" s="210">
        <v>4</v>
      </c>
      <c r="E28" s="211">
        <v>1040.72</v>
      </c>
      <c r="F28" s="213" t="s">
        <v>327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s="94" customFormat="1" ht="12.75">
      <c r="A29" s="53">
        <v>137</v>
      </c>
      <c r="B29" s="208" t="s">
        <v>231</v>
      </c>
      <c r="C29" s="210" t="s">
        <v>34</v>
      </c>
      <c r="D29" s="210">
        <v>24</v>
      </c>
      <c r="E29" s="211">
        <v>5739.08</v>
      </c>
      <c r="F29" s="213" t="s">
        <v>327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7" ht="12.75">
      <c r="A30" s="53">
        <v>173</v>
      </c>
      <c r="B30" s="208" t="s">
        <v>232</v>
      </c>
      <c r="C30" s="210" t="s">
        <v>34</v>
      </c>
      <c r="D30" s="210">
        <v>12</v>
      </c>
      <c r="E30" s="211">
        <v>2623.26</v>
      </c>
      <c r="F30" s="213" t="s">
        <v>327</v>
      </c>
      <c r="G30" s="94"/>
    </row>
    <row r="31" spans="1:7" ht="12.75">
      <c r="A31" s="53">
        <v>178</v>
      </c>
      <c r="B31" s="208" t="s">
        <v>233</v>
      </c>
      <c r="C31" s="210" t="s">
        <v>34</v>
      </c>
      <c r="D31" s="210">
        <v>36</v>
      </c>
      <c r="E31" s="211">
        <v>24882.82</v>
      </c>
      <c r="F31" s="213" t="s">
        <v>327</v>
      </c>
      <c r="G31" s="94"/>
    </row>
    <row r="32" spans="1:7" ht="12.75">
      <c r="A32" s="53">
        <v>9</v>
      </c>
      <c r="B32" s="208" t="s">
        <v>234</v>
      </c>
      <c r="C32" s="210" t="s">
        <v>34</v>
      </c>
      <c r="D32" s="210">
        <v>70</v>
      </c>
      <c r="E32" s="211">
        <v>12079.2</v>
      </c>
      <c r="F32" s="213" t="s">
        <v>327</v>
      </c>
      <c r="G32" s="94"/>
    </row>
    <row r="33" spans="1:7" ht="12.75">
      <c r="A33" s="53">
        <v>58</v>
      </c>
      <c r="B33" s="208" t="s">
        <v>235</v>
      </c>
      <c r="C33" s="210" t="s">
        <v>34</v>
      </c>
      <c r="D33" s="210">
        <v>3</v>
      </c>
      <c r="E33" s="211">
        <v>496.14</v>
      </c>
      <c r="F33" s="213" t="s">
        <v>327</v>
      </c>
      <c r="G33" s="94"/>
    </row>
    <row r="34" spans="1:7" ht="12.75">
      <c r="A34" s="53">
        <v>79</v>
      </c>
      <c r="B34" s="208" t="s">
        <v>236</v>
      </c>
      <c r="C34" s="210" t="s">
        <v>34</v>
      </c>
      <c r="D34" s="210">
        <v>10</v>
      </c>
      <c r="E34" s="211">
        <v>1215.1</v>
      </c>
      <c r="F34" s="213" t="s">
        <v>327</v>
      </c>
      <c r="G34" s="94"/>
    </row>
    <row r="35" spans="1:7" ht="12.75">
      <c r="A35" s="53">
        <v>132</v>
      </c>
      <c r="B35" s="208" t="s">
        <v>237</v>
      </c>
      <c r="C35" s="210" t="s">
        <v>34</v>
      </c>
      <c r="D35" s="210">
        <v>15</v>
      </c>
      <c r="E35" s="211">
        <v>7012.5</v>
      </c>
      <c r="F35" s="213" t="s">
        <v>327</v>
      </c>
      <c r="G35" s="94"/>
    </row>
    <row r="36" spans="1:7" ht="12.75">
      <c r="A36" s="53">
        <v>177</v>
      </c>
      <c r="B36" s="208" t="s">
        <v>238</v>
      </c>
      <c r="C36" s="210" t="s">
        <v>34</v>
      </c>
      <c r="D36" s="210">
        <v>15</v>
      </c>
      <c r="E36" s="211">
        <v>7012.5</v>
      </c>
      <c r="F36" s="213" t="s">
        <v>327</v>
      </c>
      <c r="G36" s="94"/>
    </row>
    <row r="37" spans="1:7" ht="12.75">
      <c r="A37" s="53">
        <v>37</v>
      </c>
      <c r="B37" s="214" t="s">
        <v>249</v>
      </c>
      <c r="C37" s="215" t="s">
        <v>34</v>
      </c>
      <c r="D37" s="216">
        <v>150</v>
      </c>
      <c r="E37" s="217">
        <v>193681.5</v>
      </c>
      <c r="F37" s="213" t="s">
        <v>14</v>
      </c>
      <c r="G37" s="94"/>
    </row>
    <row r="38" spans="1:7" ht="12.75">
      <c r="A38" s="53">
        <v>89</v>
      </c>
      <c r="B38" s="208" t="s">
        <v>239</v>
      </c>
      <c r="C38" s="210" t="s">
        <v>69</v>
      </c>
      <c r="D38" s="210">
        <v>209</v>
      </c>
      <c r="E38" s="211">
        <v>32111.99</v>
      </c>
      <c r="F38" s="213" t="s">
        <v>327</v>
      </c>
      <c r="G38" s="94"/>
    </row>
    <row r="39" spans="1:7" ht="25.5">
      <c r="A39" s="53">
        <v>90</v>
      </c>
      <c r="B39" s="208" t="s">
        <v>251</v>
      </c>
      <c r="C39" s="210" t="s">
        <v>34</v>
      </c>
      <c r="D39" s="210">
        <v>11</v>
      </c>
      <c r="E39" s="211">
        <v>15222.9</v>
      </c>
      <c r="F39" s="213" t="s">
        <v>298</v>
      </c>
      <c r="G39" s="94"/>
    </row>
    <row r="40" spans="1:7" ht="12.75">
      <c r="A40" s="53">
        <v>93</v>
      </c>
      <c r="B40" s="208" t="s">
        <v>252</v>
      </c>
      <c r="C40" s="210" t="s">
        <v>34</v>
      </c>
      <c r="D40" s="210">
        <v>13</v>
      </c>
      <c r="E40" s="211">
        <v>17990.7</v>
      </c>
      <c r="F40" s="213" t="s">
        <v>298</v>
      </c>
      <c r="G40" s="94"/>
    </row>
    <row r="41" spans="1:7" ht="12.75">
      <c r="A41" s="53">
        <v>94</v>
      </c>
      <c r="B41" s="208" t="s">
        <v>240</v>
      </c>
      <c r="C41" s="210" t="s">
        <v>34</v>
      </c>
      <c r="D41" s="210">
        <v>34</v>
      </c>
      <c r="E41" s="211">
        <v>8884.0045</v>
      </c>
      <c r="F41" s="213" t="s">
        <v>327</v>
      </c>
      <c r="G41" s="94"/>
    </row>
    <row r="42" spans="1:7" ht="12.75">
      <c r="A42" s="53">
        <v>96</v>
      </c>
      <c r="B42" s="208" t="s">
        <v>241</v>
      </c>
      <c r="C42" s="210" t="s">
        <v>34</v>
      </c>
      <c r="D42" s="210">
        <v>25</v>
      </c>
      <c r="E42" s="211">
        <v>6380.556</v>
      </c>
      <c r="F42" s="213" t="s">
        <v>327</v>
      </c>
      <c r="G42" s="94"/>
    </row>
    <row r="43" spans="1:7" ht="12.75">
      <c r="A43" s="53">
        <v>97</v>
      </c>
      <c r="B43" s="208" t="s">
        <v>242</v>
      </c>
      <c r="C43" s="210" t="s">
        <v>34</v>
      </c>
      <c r="D43" s="210">
        <v>16</v>
      </c>
      <c r="E43" s="211">
        <v>4122.0025</v>
      </c>
      <c r="F43" s="213" t="s">
        <v>327</v>
      </c>
      <c r="G43" s="94"/>
    </row>
    <row r="44" spans="1:7" ht="12.75">
      <c r="A44" s="53">
        <v>98</v>
      </c>
      <c r="B44" s="208" t="s">
        <v>243</v>
      </c>
      <c r="C44" s="210" t="s">
        <v>34</v>
      </c>
      <c r="D44" s="210">
        <v>11</v>
      </c>
      <c r="E44" s="211">
        <v>3719.6</v>
      </c>
      <c r="F44" s="213" t="s">
        <v>327</v>
      </c>
      <c r="G44" s="94"/>
    </row>
    <row r="45" spans="1:7" ht="12.75">
      <c r="A45" s="53">
        <v>99</v>
      </c>
      <c r="B45" s="208" t="s">
        <v>244</v>
      </c>
      <c r="C45" s="210" t="s">
        <v>34</v>
      </c>
      <c r="D45" s="210">
        <v>3</v>
      </c>
      <c r="E45" s="211">
        <v>738.36</v>
      </c>
      <c r="F45" s="213" t="s">
        <v>327</v>
      </c>
      <c r="G45" s="94"/>
    </row>
    <row r="46" spans="1:7" ht="12.75">
      <c r="A46" s="53">
        <v>26</v>
      </c>
      <c r="B46" s="208" t="s">
        <v>245</v>
      </c>
      <c r="C46" s="210" t="s">
        <v>34</v>
      </c>
      <c r="D46" s="210">
        <v>3</v>
      </c>
      <c r="E46" s="211">
        <v>822.06</v>
      </c>
      <c r="F46" s="213" t="s">
        <v>327</v>
      </c>
      <c r="G46" s="94"/>
    </row>
    <row r="47" spans="1:7" ht="12.75">
      <c r="A47" s="53">
        <v>27</v>
      </c>
      <c r="B47" s="208" t="s">
        <v>124</v>
      </c>
      <c r="C47" s="210" t="s">
        <v>34</v>
      </c>
      <c r="D47" s="210">
        <v>700</v>
      </c>
      <c r="E47" s="211">
        <v>114154.6899</v>
      </c>
      <c r="F47" s="213" t="s">
        <v>327</v>
      </c>
      <c r="G47" s="94"/>
    </row>
    <row r="48" spans="1:7" ht="12.75">
      <c r="A48" s="53">
        <v>49</v>
      </c>
      <c r="B48" s="208" t="s">
        <v>246</v>
      </c>
      <c r="C48" s="210" t="s">
        <v>34</v>
      </c>
      <c r="D48" s="210">
        <v>2</v>
      </c>
      <c r="E48" s="211">
        <v>278</v>
      </c>
      <c r="F48" s="213" t="s">
        <v>327</v>
      </c>
      <c r="G48" s="94"/>
    </row>
    <row r="49" spans="1:7" ht="12.75">
      <c r="A49" s="53">
        <v>60</v>
      </c>
      <c r="B49" s="208" t="s">
        <v>247</v>
      </c>
      <c r="C49" s="210" t="s">
        <v>34</v>
      </c>
      <c r="D49" s="210">
        <v>400</v>
      </c>
      <c r="E49" s="211">
        <v>42724</v>
      </c>
      <c r="F49" s="213" t="s">
        <v>327</v>
      </c>
      <c r="G49" s="94"/>
    </row>
    <row r="50" spans="1:7" ht="12.75">
      <c r="A50" s="53">
        <v>28</v>
      </c>
      <c r="B50" s="208" t="s">
        <v>248</v>
      </c>
      <c r="C50" s="210" t="s">
        <v>34</v>
      </c>
      <c r="D50" s="210">
        <v>6</v>
      </c>
      <c r="E50" s="211">
        <v>531.9</v>
      </c>
      <c r="F50" s="213" t="s">
        <v>327</v>
      </c>
      <c r="G50" s="94"/>
    </row>
    <row r="51" spans="1:6" ht="12.75">
      <c r="A51" s="58"/>
      <c r="B51" s="111" t="s">
        <v>299</v>
      </c>
      <c r="C51" s="53"/>
      <c r="D51" s="53"/>
      <c r="E51" s="207">
        <f>SUM(E8:E50)</f>
        <v>852046.1679</v>
      </c>
      <c r="F51" s="53"/>
    </row>
    <row r="53" ht="12.75">
      <c r="B53" s="154" t="s">
        <v>253</v>
      </c>
    </row>
    <row r="54" ht="12.75">
      <c r="B54" s="154" t="s">
        <v>254</v>
      </c>
    </row>
  </sheetData>
  <sheetProtection/>
  <mergeCells count="1">
    <mergeCell ref="A3:F3"/>
  </mergeCells>
  <printOptions/>
  <pageMargins left="0.22" right="0.29" top="0.35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93"/>
  <sheetViews>
    <sheetView zoomScalePageLayoutView="0" workbookViewId="0" topLeftCell="A1">
      <selection activeCell="B80" sqref="B80:I84"/>
    </sheetView>
  </sheetViews>
  <sheetFormatPr defaultColWidth="8.875" defaultRowHeight="12.75"/>
  <cols>
    <col min="1" max="1" width="4.875" style="71" customWidth="1"/>
    <col min="2" max="2" width="68.25390625" style="94" customWidth="1"/>
    <col min="3" max="3" width="6.00390625" style="106" customWidth="1"/>
    <col min="4" max="4" width="8.625" style="106" customWidth="1"/>
    <col min="5" max="5" width="10.625" style="106" customWidth="1"/>
    <col min="6" max="6" width="17.125" style="106" customWidth="1"/>
    <col min="7" max="7" width="2.875" style="71" customWidth="1"/>
    <col min="8" max="9" width="9.25390625" style="71" bestFit="1" customWidth="1"/>
    <col min="10" max="16384" width="8.875" style="71" customWidth="1"/>
  </cols>
  <sheetData>
    <row r="1" ht="12.75">
      <c r="F1" s="107">
        <v>40835</v>
      </c>
    </row>
    <row r="2" spans="1:6" ht="15.75" customHeight="1">
      <c r="A2" s="507" t="s">
        <v>146</v>
      </c>
      <c r="B2" s="507"/>
      <c r="C2" s="507"/>
      <c r="D2" s="507"/>
      <c r="E2" s="507"/>
      <c r="F2" s="507"/>
    </row>
    <row r="4" spans="1:6" s="106" customFormat="1" ht="48.75" customHeight="1">
      <c r="A4" s="72" t="s">
        <v>30</v>
      </c>
      <c r="B4" s="108" t="s">
        <v>31</v>
      </c>
      <c r="C4" s="72" t="s">
        <v>74</v>
      </c>
      <c r="D4" s="72" t="s">
        <v>281</v>
      </c>
      <c r="E4" s="72" t="s">
        <v>284</v>
      </c>
      <c r="F4" s="72" t="s">
        <v>282</v>
      </c>
    </row>
    <row r="5" spans="1:6" s="109" customFormat="1" ht="14.25" customHeight="1">
      <c r="A5" s="53" t="s">
        <v>32</v>
      </c>
      <c r="B5" s="45" t="s">
        <v>33</v>
      </c>
      <c r="C5" s="49">
        <v>3</v>
      </c>
      <c r="D5" s="53">
        <v>4</v>
      </c>
      <c r="E5" s="53">
        <v>5</v>
      </c>
      <c r="F5" s="60">
        <v>6</v>
      </c>
    </row>
    <row r="6" spans="1:36" s="109" customFormat="1" ht="14.25" customHeight="1">
      <c r="A6" s="53">
        <v>181</v>
      </c>
      <c r="B6" s="108" t="s">
        <v>155</v>
      </c>
      <c r="C6" s="164" t="s">
        <v>35</v>
      </c>
      <c r="D6" s="165">
        <v>0.5</v>
      </c>
      <c r="E6" s="133">
        <v>44321.83</v>
      </c>
      <c r="F6" s="72" t="s">
        <v>294</v>
      </c>
      <c r="G6" s="162" t="s">
        <v>150</v>
      </c>
      <c r="H6" s="166">
        <v>0.5</v>
      </c>
      <c r="I6" s="166" t="s">
        <v>330</v>
      </c>
      <c r="J6" s="133">
        <v>44321.83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spans="1:36" s="109" customFormat="1" ht="14.25" customHeight="1">
      <c r="A7" s="53">
        <v>171</v>
      </c>
      <c r="B7" s="108" t="s">
        <v>152</v>
      </c>
      <c r="C7" s="164" t="s">
        <v>35</v>
      </c>
      <c r="D7" s="165">
        <v>0.9</v>
      </c>
      <c r="E7" s="133">
        <v>6476.42</v>
      </c>
      <c r="F7" s="72" t="s">
        <v>294</v>
      </c>
      <c r="G7" s="162" t="s">
        <v>150</v>
      </c>
      <c r="H7" s="166">
        <v>0.9</v>
      </c>
      <c r="I7" s="166" t="s">
        <v>330</v>
      </c>
      <c r="J7" s="133">
        <v>6476.42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</row>
    <row r="8" spans="1:36" s="94" customFormat="1" ht="25.5" customHeight="1">
      <c r="A8" s="53">
        <v>172</v>
      </c>
      <c r="B8" s="108" t="s">
        <v>153</v>
      </c>
      <c r="C8" s="164" t="s">
        <v>35</v>
      </c>
      <c r="D8" s="165">
        <v>1.2</v>
      </c>
      <c r="E8" s="133">
        <v>9405.49</v>
      </c>
      <c r="F8" s="72" t="s">
        <v>294</v>
      </c>
      <c r="G8" s="162" t="s">
        <v>150</v>
      </c>
      <c r="H8" s="166">
        <v>1.2</v>
      </c>
      <c r="I8" s="166" t="s">
        <v>330</v>
      </c>
      <c r="J8" s="133">
        <v>9405.49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</row>
    <row r="9" spans="1:36" s="94" customFormat="1" ht="25.5">
      <c r="A9" s="53">
        <v>106</v>
      </c>
      <c r="B9" s="108" t="s">
        <v>136</v>
      </c>
      <c r="C9" s="165" t="s">
        <v>34</v>
      </c>
      <c r="D9" s="164">
        <v>22</v>
      </c>
      <c r="E9" s="175">
        <v>17969.82</v>
      </c>
      <c r="F9" s="161" t="s">
        <v>298</v>
      </c>
      <c r="G9" s="162" t="s">
        <v>150</v>
      </c>
      <c r="H9" s="166">
        <v>6</v>
      </c>
      <c r="I9" s="166" t="s">
        <v>330</v>
      </c>
      <c r="J9" s="175">
        <f>17969.82/22*6</f>
        <v>4900.86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</row>
    <row r="10" spans="1:36" s="94" customFormat="1" ht="12.75">
      <c r="A10" s="53">
        <v>20</v>
      </c>
      <c r="B10" s="108" t="s">
        <v>89</v>
      </c>
      <c r="C10" s="165" t="s">
        <v>90</v>
      </c>
      <c r="D10" s="165">
        <v>9.672</v>
      </c>
      <c r="E10" s="133">
        <v>32376.61</v>
      </c>
      <c r="F10" s="161" t="s">
        <v>325</v>
      </c>
      <c r="G10" s="162" t="s">
        <v>150</v>
      </c>
      <c r="H10" s="162">
        <v>9.672</v>
      </c>
      <c r="I10" s="162" t="s">
        <v>335</v>
      </c>
      <c r="J10" s="133">
        <v>32376.61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s="94" customFormat="1" ht="12.75">
      <c r="A11" s="53">
        <v>54</v>
      </c>
      <c r="B11" s="108" t="s">
        <v>167</v>
      </c>
      <c r="C11" s="165" t="s">
        <v>34</v>
      </c>
      <c r="D11" s="165">
        <v>19</v>
      </c>
      <c r="E11" s="133">
        <v>46.93</v>
      </c>
      <c r="F11" s="161" t="s">
        <v>327</v>
      </c>
      <c r="G11" s="162" t="s">
        <v>150</v>
      </c>
      <c r="H11" s="166">
        <v>19</v>
      </c>
      <c r="I11" s="166" t="s">
        <v>335</v>
      </c>
      <c r="J11" s="133">
        <v>46.93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</row>
    <row r="12" spans="1:36" s="94" customFormat="1" ht="12.75">
      <c r="A12" s="53">
        <v>139</v>
      </c>
      <c r="B12" s="108" t="s">
        <v>128</v>
      </c>
      <c r="C12" s="164" t="s">
        <v>34</v>
      </c>
      <c r="D12" s="165">
        <v>20</v>
      </c>
      <c r="E12" s="133">
        <v>3028.39</v>
      </c>
      <c r="F12" s="72" t="s">
        <v>304</v>
      </c>
      <c r="G12" s="162" t="s">
        <v>150</v>
      </c>
      <c r="H12" s="166">
        <v>20</v>
      </c>
      <c r="I12" s="166" t="s">
        <v>330</v>
      </c>
      <c r="J12" s="133">
        <v>3028.39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</row>
    <row r="13" spans="1:36" s="94" customFormat="1" ht="12.75">
      <c r="A13" s="53">
        <v>140</v>
      </c>
      <c r="B13" s="108" t="s">
        <v>129</v>
      </c>
      <c r="C13" s="164" t="s">
        <v>34</v>
      </c>
      <c r="D13" s="165">
        <v>47</v>
      </c>
      <c r="E13" s="133">
        <v>6436.18</v>
      </c>
      <c r="F13" s="72" t="s">
        <v>304</v>
      </c>
      <c r="G13" s="162" t="s">
        <v>150</v>
      </c>
      <c r="H13" s="166">
        <v>47</v>
      </c>
      <c r="I13" s="166" t="s">
        <v>330</v>
      </c>
      <c r="J13" s="133">
        <v>6436.18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s="162" customFormat="1" ht="12.75">
      <c r="A14" s="53">
        <v>153</v>
      </c>
      <c r="B14" s="108" t="s">
        <v>112</v>
      </c>
      <c r="C14" s="164" t="s">
        <v>34</v>
      </c>
      <c r="D14" s="165">
        <v>240</v>
      </c>
      <c r="E14" s="133">
        <v>2640</v>
      </c>
      <c r="F14" s="72" t="s">
        <v>305</v>
      </c>
      <c r="G14" s="162" t="s">
        <v>150</v>
      </c>
      <c r="H14" s="166">
        <v>240</v>
      </c>
      <c r="I14" s="166" t="s">
        <v>335</v>
      </c>
      <c r="J14" s="133">
        <v>2640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6" s="94" customFormat="1" ht="12.75">
      <c r="A15" s="53">
        <v>53</v>
      </c>
      <c r="B15" s="108" t="s">
        <v>166</v>
      </c>
      <c r="C15" s="165" t="s">
        <v>34</v>
      </c>
      <c r="D15" s="165">
        <v>622</v>
      </c>
      <c r="E15" s="133">
        <v>71380.72</v>
      </c>
      <c r="F15" s="161" t="s">
        <v>327</v>
      </c>
      <c r="G15" s="162" t="s">
        <v>150</v>
      </c>
      <c r="H15" s="166">
        <v>622</v>
      </c>
      <c r="I15" s="166" t="s">
        <v>335</v>
      </c>
      <c r="J15" s="133">
        <v>71380.72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 s="105" customFormat="1" ht="12.75">
      <c r="A16" s="53">
        <v>163</v>
      </c>
      <c r="B16" s="157" t="s">
        <v>143</v>
      </c>
      <c r="C16" s="158" t="s">
        <v>34</v>
      </c>
      <c r="D16" s="159">
        <v>2</v>
      </c>
      <c r="E16" s="160">
        <v>3389.83</v>
      </c>
      <c r="F16" s="161" t="s">
        <v>294</v>
      </c>
      <c r="G16" s="162" t="s">
        <v>150</v>
      </c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</row>
    <row r="17" spans="1:36" s="171" customFormat="1" ht="12.75">
      <c r="A17" s="53">
        <v>151</v>
      </c>
      <c r="B17" s="108" t="s">
        <v>110</v>
      </c>
      <c r="C17" s="164" t="s">
        <v>34</v>
      </c>
      <c r="D17" s="165">
        <v>188</v>
      </c>
      <c r="E17" s="133">
        <v>857.85</v>
      </c>
      <c r="F17" s="72" t="s">
        <v>305</v>
      </c>
      <c r="G17" s="162" t="s">
        <v>150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s="94" customFormat="1" ht="12.75">
      <c r="A18" s="53">
        <v>152</v>
      </c>
      <c r="B18" s="108" t="s">
        <v>111</v>
      </c>
      <c r="C18" s="164" t="s">
        <v>34</v>
      </c>
      <c r="D18" s="165">
        <v>886</v>
      </c>
      <c r="E18" s="133">
        <v>2147.37</v>
      </c>
      <c r="F18" s="72" t="s">
        <v>305</v>
      </c>
      <c r="G18" s="162" t="s">
        <v>150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s="94" customFormat="1" ht="12.75">
      <c r="A19" s="53">
        <v>62</v>
      </c>
      <c r="B19" s="108" t="s">
        <v>125</v>
      </c>
      <c r="C19" s="165" t="s">
        <v>34</v>
      </c>
      <c r="D19" s="165">
        <v>1</v>
      </c>
      <c r="E19" s="133">
        <v>60937.45</v>
      </c>
      <c r="F19" s="161" t="s">
        <v>9</v>
      </c>
      <c r="G19" s="162" t="s">
        <v>150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11" s="162" customFormat="1" ht="12.75">
      <c r="A20" s="53">
        <v>15</v>
      </c>
      <c r="B20" s="108" t="s">
        <v>103</v>
      </c>
      <c r="C20" s="161" t="s">
        <v>34</v>
      </c>
      <c r="D20" s="161">
        <v>23</v>
      </c>
      <c r="E20" s="133">
        <v>767.97</v>
      </c>
      <c r="F20" s="161" t="s">
        <v>325</v>
      </c>
      <c r="G20" s="162" t="s">
        <v>150</v>
      </c>
      <c r="H20" s="166"/>
      <c r="I20" s="166"/>
      <c r="J20" s="166"/>
      <c r="K20" s="166"/>
    </row>
    <row r="21" spans="1:36" s="94" customFormat="1" ht="25.5">
      <c r="A21" s="53">
        <v>2</v>
      </c>
      <c r="B21" s="172" t="s">
        <v>122</v>
      </c>
      <c r="C21" s="161" t="s">
        <v>34</v>
      </c>
      <c r="D21" s="173">
        <v>3</v>
      </c>
      <c r="E21" s="174"/>
      <c r="F21" s="161" t="s">
        <v>18</v>
      </c>
      <c r="G21" s="166" t="s">
        <v>150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</row>
    <row r="22" spans="1:36" s="94" customFormat="1" ht="12.75">
      <c r="A22" s="53">
        <v>43</v>
      </c>
      <c r="B22" s="108" t="s">
        <v>157</v>
      </c>
      <c r="C22" s="161" t="s">
        <v>34</v>
      </c>
      <c r="D22" s="161">
        <v>315</v>
      </c>
      <c r="E22" s="133">
        <v>26044.2</v>
      </c>
      <c r="F22" s="161" t="s">
        <v>327</v>
      </c>
      <c r="G22" s="162" t="s">
        <v>150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:10" s="162" customFormat="1" ht="12.75">
      <c r="A23" s="53">
        <v>44</v>
      </c>
      <c r="B23" s="108" t="s">
        <v>158</v>
      </c>
      <c r="C23" s="165" t="s">
        <v>34</v>
      </c>
      <c r="D23" s="165">
        <v>219</v>
      </c>
      <c r="E23" s="133">
        <v>25831.05</v>
      </c>
      <c r="F23" s="161" t="s">
        <v>327</v>
      </c>
      <c r="G23" s="162" t="s">
        <v>150</v>
      </c>
      <c r="H23" s="166"/>
      <c r="I23" s="166"/>
      <c r="J23" s="166"/>
    </row>
    <row r="24" spans="1:36" s="162" customFormat="1" ht="12.75">
      <c r="A24" s="53">
        <v>154</v>
      </c>
      <c r="B24" s="108" t="s">
        <v>113</v>
      </c>
      <c r="C24" s="164" t="s">
        <v>34</v>
      </c>
      <c r="D24" s="165">
        <v>214</v>
      </c>
      <c r="E24" s="133">
        <v>1136.34</v>
      </c>
      <c r="F24" s="72" t="s">
        <v>305</v>
      </c>
      <c r="G24" s="162" t="s">
        <v>150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  <row r="25" spans="1:36" s="162" customFormat="1" ht="12.75">
      <c r="A25" s="53">
        <v>123</v>
      </c>
      <c r="B25" s="111" t="s">
        <v>107</v>
      </c>
      <c r="C25" s="72" t="s">
        <v>34</v>
      </c>
      <c r="D25" s="72">
        <v>374</v>
      </c>
      <c r="E25" s="175">
        <v>14252.17</v>
      </c>
      <c r="F25" s="161" t="s">
        <v>297</v>
      </c>
      <c r="G25" s="162" t="s">
        <v>150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1:36" s="162" customFormat="1" ht="12.75">
      <c r="A26" s="53">
        <v>124</v>
      </c>
      <c r="B26" s="111" t="s">
        <v>108</v>
      </c>
      <c r="C26" s="72" t="s">
        <v>34</v>
      </c>
      <c r="D26" s="72">
        <v>120</v>
      </c>
      <c r="E26" s="175">
        <v>1402.83</v>
      </c>
      <c r="F26" s="161" t="s">
        <v>297</v>
      </c>
      <c r="G26" s="162" t="s">
        <v>150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1:36" s="94" customFormat="1" ht="12.75">
      <c r="A27" s="53">
        <v>136</v>
      </c>
      <c r="B27" s="108" t="s">
        <v>73</v>
      </c>
      <c r="C27" s="164" t="s">
        <v>34</v>
      </c>
      <c r="D27" s="165">
        <v>90</v>
      </c>
      <c r="E27" s="133">
        <v>2859.43</v>
      </c>
      <c r="F27" s="72" t="s">
        <v>304</v>
      </c>
      <c r="G27" s="162" t="s">
        <v>150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</row>
    <row r="28" spans="1:36" s="94" customFormat="1" ht="12.75">
      <c r="A28" s="53">
        <v>155</v>
      </c>
      <c r="B28" s="108" t="s">
        <v>114</v>
      </c>
      <c r="C28" s="164" t="s">
        <v>34</v>
      </c>
      <c r="D28" s="165">
        <v>153</v>
      </c>
      <c r="E28" s="133">
        <v>10289.25</v>
      </c>
      <c r="F28" s="72" t="s">
        <v>305</v>
      </c>
      <c r="G28" s="162" t="s">
        <v>150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</row>
    <row r="29" spans="1:36" ht="12.75">
      <c r="A29" s="53">
        <v>95</v>
      </c>
      <c r="B29" s="111" t="s">
        <v>301</v>
      </c>
      <c r="C29" s="165" t="s">
        <v>34</v>
      </c>
      <c r="D29" s="164">
        <v>2000</v>
      </c>
      <c r="E29" s="175">
        <v>24880</v>
      </c>
      <c r="F29" s="161" t="s">
        <v>298</v>
      </c>
      <c r="G29" s="162" t="s">
        <v>150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</row>
    <row r="30" spans="1:7" s="166" customFormat="1" ht="12.75">
      <c r="A30" s="53">
        <v>156</v>
      </c>
      <c r="B30" s="108" t="s">
        <v>109</v>
      </c>
      <c r="C30" s="164" t="s">
        <v>39</v>
      </c>
      <c r="D30" s="165">
        <v>385</v>
      </c>
      <c r="E30" s="133">
        <v>159128.2</v>
      </c>
      <c r="F30" s="72" t="s">
        <v>305</v>
      </c>
      <c r="G30" s="162" t="s">
        <v>150</v>
      </c>
    </row>
    <row r="31" spans="1:36" ht="12.75">
      <c r="A31" s="53">
        <v>17</v>
      </c>
      <c r="B31" s="108" t="s">
        <v>102</v>
      </c>
      <c r="C31" s="161" t="s">
        <v>35</v>
      </c>
      <c r="D31" s="161">
        <v>0.033</v>
      </c>
      <c r="E31" s="133">
        <v>10031</v>
      </c>
      <c r="F31" s="161" t="s">
        <v>325</v>
      </c>
      <c r="G31" s="162" t="s">
        <v>150</v>
      </c>
      <c r="H31" s="166"/>
      <c r="I31" s="166"/>
      <c r="J31" s="166"/>
      <c r="K31" s="166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36" ht="12.75">
      <c r="A32" s="53">
        <v>25</v>
      </c>
      <c r="B32" s="157" t="s">
        <v>127</v>
      </c>
      <c r="C32" s="158" t="s">
        <v>35</v>
      </c>
      <c r="D32" s="159">
        <v>0.302</v>
      </c>
      <c r="E32" s="160">
        <v>65442.8</v>
      </c>
      <c r="F32" s="161" t="s">
        <v>76</v>
      </c>
      <c r="G32" s="162" t="s">
        <v>150</v>
      </c>
      <c r="H32" s="178"/>
      <c r="I32" s="178"/>
      <c r="J32" s="178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</row>
    <row r="33" spans="1:36" ht="12.75">
      <c r="A33" s="53">
        <v>183</v>
      </c>
      <c r="B33" s="108" t="s">
        <v>121</v>
      </c>
      <c r="C33" s="164" t="s">
        <v>35</v>
      </c>
      <c r="D33" s="165">
        <v>0.025</v>
      </c>
      <c r="E33" s="133">
        <v>216698</v>
      </c>
      <c r="F33" s="72" t="s">
        <v>329</v>
      </c>
      <c r="G33" s="162" t="s">
        <v>150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1:36" ht="12.75">
      <c r="A34" s="53">
        <v>170</v>
      </c>
      <c r="B34" s="157" t="s">
        <v>145</v>
      </c>
      <c r="C34" s="158" t="s">
        <v>35</v>
      </c>
      <c r="D34" s="159">
        <v>0.34</v>
      </c>
      <c r="E34" s="160">
        <v>4640.45</v>
      </c>
      <c r="F34" s="161" t="s">
        <v>294</v>
      </c>
      <c r="G34" s="162" t="s">
        <v>150</v>
      </c>
      <c r="H34" s="178"/>
      <c r="I34" s="178"/>
      <c r="J34" s="178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</row>
    <row r="35" spans="1:36" ht="12.75">
      <c r="A35" s="53">
        <v>126</v>
      </c>
      <c r="B35" s="180" t="s">
        <v>106</v>
      </c>
      <c r="C35" s="181" t="s">
        <v>39</v>
      </c>
      <c r="D35" s="161">
        <v>500</v>
      </c>
      <c r="E35" s="133">
        <v>7131.19</v>
      </c>
      <c r="F35" s="161" t="s">
        <v>297</v>
      </c>
      <c r="G35" s="162" t="s">
        <v>150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</row>
    <row r="36" spans="1:36" ht="12.75">
      <c r="A36" s="53">
        <v>45</v>
      </c>
      <c r="B36" s="108" t="s">
        <v>159</v>
      </c>
      <c r="C36" s="165" t="s">
        <v>34</v>
      </c>
      <c r="D36" s="165">
        <v>2</v>
      </c>
      <c r="E36" s="133">
        <v>19982</v>
      </c>
      <c r="F36" s="161" t="s">
        <v>327</v>
      </c>
      <c r="G36" s="162" t="s">
        <v>150</v>
      </c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</row>
    <row r="37" spans="1:36" ht="12.75">
      <c r="A37" s="53">
        <v>46</v>
      </c>
      <c r="B37" s="108" t="s">
        <v>160</v>
      </c>
      <c r="C37" s="165" t="s">
        <v>34</v>
      </c>
      <c r="D37" s="165">
        <v>2</v>
      </c>
      <c r="E37" s="133">
        <v>22130</v>
      </c>
      <c r="F37" s="161" t="s">
        <v>327</v>
      </c>
      <c r="G37" s="162" t="s">
        <v>150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1:36" ht="12.75">
      <c r="A38" s="53">
        <v>63</v>
      </c>
      <c r="B38" s="108" t="s">
        <v>302</v>
      </c>
      <c r="C38" s="165" t="s">
        <v>34</v>
      </c>
      <c r="D38" s="165">
        <v>149</v>
      </c>
      <c r="E38" s="133">
        <v>226.48</v>
      </c>
      <c r="F38" s="161" t="s">
        <v>9</v>
      </c>
      <c r="G38" s="162" t="s">
        <v>150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</row>
    <row r="39" spans="1:36" ht="12.75">
      <c r="A39" s="53">
        <v>127</v>
      </c>
      <c r="B39" s="111" t="s">
        <v>105</v>
      </c>
      <c r="C39" s="72" t="s">
        <v>34</v>
      </c>
      <c r="D39" s="72">
        <v>75</v>
      </c>
      <c r="E39" s="175">
        <v>273.85</v>
      </c>
      <c r="F39" s="161" t="s">
        <v>297</v>
      </c>
      <c r="G39" s="162" t="s">
        <v>150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</row>
    <row r="40" spans="1:36" ht="12.75">
      <c r="A40" s="53">
        <v>141</v>
      </c>
      <c r="B40" s="108" t="s">
        <v>130</v>
      </c>
      <c r="C40" s="164" t="s">
        <v>34</v>
      </c>
      <c r="D40" s="165">
        <v>4</v>
      </c>
      <c r="E40" s="133">
        <v>5341.16</v>
      </c>
      <c r="F40" s="72" t="s">
        <v>304</v>
      </c>
      <c r="G40" s="162" t="s">
        <v>150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</row>
    <row r="41" spans="1:36" ht="12.75">
      <c r="A41" s="53">
        <v>19</v>
      </c>
      <c r="B41" s="108" t="s">
        <v>104</v>
      </c>
      <c r="C41" s="161" t="s">
        <v>34</v>
      </c>
      <c r="D41" s="161">
        <v>30</v>
      </c>
      <c r="E41" s="133">
        <v>168</v>
      </c>
      <c r="F41" s="161" t="s">
        <v>325</v>
      </c>
      <c r="G41" s="162" t="s">
        <v>150</v>
      </c>
      <c r="H41" s="166"/>
      <c r="I41" s="166"/>
      <c r="J41" s="166"/>
      <c r="K41" s="166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</row>
    <row r="42" spans="1:36" ht="12.75">
      <c r="A42" s="53">
        <v>157</v>
      </c>
      <c r="B42" s="108" t="s">
        <v>115</v>
      </c>
      <c r="C42" s="164" t="s">
        <v>34</v>
      </c>
      <c r="D42" s="165">
        <v>44</v>
      </c>
      <c r="E42" s="133">
        <v>847</v>
      </c>
      <c r="F42" s="72" t="s">
        <v>305</v>
      </c>
      <c r="G42" s="162" t="s">
        <v>150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</row>
    <row r="43" spans="1:36" ht="12.75">
      <c r="A43" s="53">
        <v>47</v>
      </c>
      <c r="B43" s="108" t="s">
        <v>161</v>
      </c>
      <c r="C43" s="165" t="s">
        <v>34</v>
      </c>
      <c r="D43" s="165">
        <v>112</v>
      </c>
      <c r="E43" s="133">
        <v>15300.32</v>
      </c>
      <c r="F43" s="161" t="s">
        <v>327</v>
      </c>
      <c r="G43" s="162" t="s">
        <v>150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</row>
    <row r="44" spans="1:36" ht="12.75">
      <c r="A44" s="53">
        <v>48</v>
      </c>
      <c r="B44" s="108" t="s">
        <v>162</v>
      </c>
      <c r="C44" s="165" t="s">
        <v>34</v>
      </c>
      <c r="D44" s="165">
        <v>14</v>
      </c>
      <c r="E44" s="133">
        <v>1610.56</v>
      </c>
      <c r="F44" s="161" t="s">
        <v>327</v>
      </c>
      <c r="G44" s="162" t="s">
        <v>150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</row>
    <row r="45" spans="1:36" ht="12.75">
      <c r="A45" s="53">
        <v>144</v>
      </c>
      <c r="B45" s="108" t="s">
        <v>308</v>
      </c>
      <c r="C45" s="164" t="s">
        <v>34</v>
      </c>
      <c r="D45" s="165">
        <v>18</v>
      </c>
      <c r="E45" s="133">
        <v>830.56</v>
      </c>
      <c r="F45" s="72" t="s">
        <v>304</v>
      </c>
      <c r="G45" s="162" t="s">
        <v>150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</row>
    <row r="46" spans="1:36" ht="12.75">
      <c r="A46" s="53">
        <v>175</v>
      </c>
      <c r="B46" s="157" t="s">
        <v>144</v>
      </c>
      <c r="C46" s="158" t="s">
        <v>34</v>
      </c>
      <c r="D46" s="159">
        <v>1</v>
      </c>
      <c r="E46" s="160">
        <v>4800.85</v>
      </c>
      <c r="F46" s="161" t="s">
        <v>294</v>
      </c>
      <c r="G46" s="162" t="s">
        <v>150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</row>
    <row r="47" spans="1:36" ht="12.75">
      <c r="A47" s="53">
        <v>64</v>
      </c>
      <c r="B47" s="108" t="s">
        <v>123</v>
      </c>
      <c r="C47" s="165" t="s">
        <v>34</v>
      </c>
      <c r="D47" s="165">
        <v>40</v>
      </c>
      <c r="E47" s="133">
        <v>318.8</v>
      </c>
      <c r="F47" s="161" t="s">
        <v>9</v>
      </c>
      <c r="G47" s="162" t="s">
        <v>150</v>
      </c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7" s="166" customFormat="1" ht="12.75">
      <c r="A48" s="53">
        <v>49</v>
      </c>
      <c r="B48" s="108" t="s">
        <v>163</v>
      </c>
      <c r="C48" s="165" t="s">
        <v>34</v>
      </c>
      <c r="D48" s="165">
        <v>18</v>
      </c>
      <c r="E48" s="133">
        <v>28471.68</v>
      </c>
      <c r="F48" s="161" t="s">
        <v>327</v>
      </c>
      <c r="G48" s="162" t="s">
        <v>150</v>
      </c>
    </row>
    <row r="49" spans="1:7" s="166" customFormat="1" ht="12.75">
      <c r="A49" s="53">
        <v>50</v>
      </c>
      <c r="B49" s="108" t="s">
        <v>164</v>
      </c>
      <c r="C49" s="165" t="s">
        <v>34</v>
      </c>
      <c r="D49" s="165">
        <v>1</v>
      </c>
      <c r="E49" s="133">
        <v>3594.91</v>
      </c>
      <c r="F49" s="161" t="s">
        <v>327</v>
      </c>
      <c r="G49" s="162" t="s">
        <v>150</v>
      </c>
    </row>
    <row r="50" spans="1:7" s="166" customFormat="1" ht="25.5">
      <c r="A50" s="53">
        <v>107</v>
      </c>
      <c r="B50" s="111" t="s">
        <v>137</v>
      </c>
      <c r="C50" s="165" t="s">
        <v>34</v>
      </c>
      <c r="D50" s="164">
        <v>7</v>
      </c>
      <c r="E50" s="175">
        <v>5103.66</v>
      </c>
      <c r="F50" s="161" t="s">
        <v>298</v>
      </c>
      <c r="G50" s="162" t="s">
        <v>150</v>
      </c>
    </row>
    <row r="51" spans="1:7" s="166" customFormat="1" ht="12.75">
      <c r="A51" s="53">
        <v>110</v>
      </c>
      <c r="B51" s="111" t="s">
        <v>135</v>
      </c>
      <c r="C51" s="165" t="s">
        <v>34</v>
      </c>
      <c r="D51" s="164">
        <v>15</v>
      </c>
      <c r="E51" s="175">
        <v>9086.97</v>
      </c>
      <c r="F51" s="161" t="s">
        <v>298</v>
      </c>
      <c r="G51" s="162" t="s">
        <v>150</v>
      </c>
    </row>
    <row r="52" spans="1:7" s="166" customFormat="1" ht="12.75">
      <c r="A52" s="53">
        <v>111</v>
      </c>
      <c r="B52" s="111" t="s">
        <v>99</v>
      </c>
      <c r="C52" s="165" t="s">
        <v>34</v>
      </c>
      <c r="D52" s="164">
        <v>8</v>
      </c>
      <c r="E52" s="175">
        <v>5833.52</v>
      </c>
      <c r="F52" s="161" t="s">
        <v>298</v>
      </c>
      <c r="G52" s="162" t="s">
        <v>150</v>
      </c>
    </row>
    <row r="53" spans="1:7" s="166" customFormat="1" ht="12.75">
      <c r="A53" s="53">
        <v>113</v>
      </c>
      <c r="B53" s="111" t="s">
        <v>138</v>
      </c>
      <c r="C53" s="165" t="s">
        <v>34</v>
      </c>
      <c r="D53" s="164">
        <v>4</v>
      </c>
      <c r="E53" s="175">
        <v>6509.04</v>
      </c>
      <c r="F53" s="161" t="s">
        <v>298</v>
      </c>
      <c r="G53" s="162" t="s">
        <v>150</v>
      </c>
    </row>
    <row r="54" spans="1:7" s="166" customFormat="1" ht="12.75">
      <c r="A54" s="53">
        <v>114</v>
      </c>
      <c r="B54" s="111" t="s">
        <v>139</v>
      </c>
      <c r="C54" s="165" t="s">
        <v>34</v>
      </c>
      <c r="D54" s="164">
        <v>6</v>
      </c>
      <c r="E54" s="175">
        <v>6247.26</v>
      </c>
      <c r="F54" s="161" t="s">
        <v>298</v>
      </c>
      <c r="G54" s="162" t="s">
        <v>150</v>
      </c>
    </row>
    <row r="55" spans="1:7" s="166" customFormat="1" ht="12.75">
      <c r="A55" s="53">
        <v>115</v>
      </c>
      <c r="B55" s="111" t="s">
        <v>140</v>
      </c>
      <c r="C55" s="165" t="s">
        <v>34</v>
      </c>
      <c r="D55" s="164">
        <v>36</v>
      </c>
      <c r="E55" s="175">
        <v>63303.12</v>
      </c>
      <c r="F55" s="161" t="s">
        <v>298</v>
      </c>
      <c r="G55" s="162" t="s">
        <v>150</v>
      </c>
    </row>
    <row r="56" spans="1:7" s="166" customFormat="1" ht="12.75">
      <c r="A56" s="53">
        <v>116</v>
      </c>
      <c r="B56" s="111" t="s">
        <v>141</v>
      </c>
      <c r="C56" s="165" t="s">
        <v>34</v>
      </c>
      <c r="D56" s="164">
        <v>10</v>
      </c>
      <c r="E56" s="175">
        <v>10557.2</v>
      </c>
      <c r="F56" s="161" t="s">
        <v>298</v>
      </c>
      <c r="G56" s="162" t="s">
        <v>150</v>
      </c>
    </row>
    <row r="57" spans="1:7" s="166" customFormat="1" ht="12.75">
      <c r="A57" s="53">
        <v>146</v>
      </c>
      <c r="B57" s="108" t="s">
        <v>131</v>
      </c>
      <c r="C57" s="164" t="s">
        <v>34</v>
      </c>
      <c r="D57" s="165">
        <v>10</v>
      </c>
      <c r="E57" s="133">
        <v>69.72</v>
      </c>
      <c r="F57" s="72" t="s">
        <v>304</v>
      </c>
      <c r="G57" s="162" t="s">
        <v>150</v>
      </c>
    </row>
    <row r="58" spans="1:7" s="166" customFormat="1" ht="12.75">
      <c r="A58" s="53">
        <v>147</v>
      </c>
      <c r="B58" s="108" t="s">
        <v>132</v>
      </c>
      <c r="C58" s="164" t="s">
        <v>34</v>
      </c>
      <c r="D58" s="165">
        <v>5</v>
      </c>
      <c r="E58" s="133">
        <v>41.2</v>
      </c>
      <c r="F58" s="72" t="s">
        <v>304</v>
      </c>
      <c r="G58" s="162" t="s">
        <v>150</v>
      </c>
    </row>
    <row r="59" spans="1:7" s="166" customFormat="1" ht="12.75">
      <c r="A59" s="53">
        <v>148</v>
      </c>
      <c r="B59" s="108" t="s">
        <v>133</v>
      </c>
      <c r="C59" s="164" t="s">
        <v>34</v>
      </c>
      <c r="D59" s="165">
        <v>10</v>
      </c>
      <c r="E59" s="133">
        <v>118.7</v>
      </c>
      <c r="F59" s="72" t="s">
        <v>304</v>
      </c>
      <c r="G59" s="162" t="s">
        <v>150</v>
      </c>
    </row>
    <row r="60" spans="1:7" s="166" customFormat="1" ht="12.75">
      <c r="A60" s="53">
        <v>149</v>
      </c>
      <c r="B60" s="108" t="s">
        <v>5</v>
      </c>
      <c r="C60" s="164" t="s">
        <v>34</v>
      </c>
      <c r="D60" s="165">
        <v>12</v>
      </c>
      <c r="E60" s="133">
        <v>220.32</v>
      </c>
      <c r="F60" s="72" t="s">
        <v>304</v>
      </c>
      <c r="G60" s="162" t="s">
        <v>150</v>
      </c>
    </row>
    <row r="61" spans="1:7" s="166" customFormat="1" ht="12.75">
      <c r="A61" s="53">
        <v>150</v>
      </c>
      <c r="B61" s="108" t="s">
        <v>134</v>
      </c>
      <c r="C61" s="164" t="s">
        <v>34</v>
      </c>
      <c r="D61" s="165">
        <v>5</v>
      </c>
      <c r="E61" s="133">
        <v>204.75</v>
      </c>
      <c r="F61" s="72" t="s">
        <v>304</v>
      </c>
      <c r="G61" s="162" t="s">
        <v>150</v>
      </c>
    </row>
    <row r="62" spans="1:7" s="166" customFormat="1" ht="12.75">
      <c r="A62" s="53">
        <v>179</v>
      </c>
      <c r="B62" s="108" t="s">
        <v>154</v>
      </c>
      <c r="C62" s="164" t="s">
        <v>34</v>
      </c>
      <c r="D62" s="165">
        <v>1</v>
      </c>
      <c r="E62" s="133">
        <v>5704.24</v>
      </c>
      <c r="F62" s="72" t="s">
        <v>294</v>
      </c>
      <c r="G62" s="162" t="s">
        <v>150</v>
      </c>
    </row>
    <row r="63" spans="1:7" s="166" customFormat="1" ht="12.75">
      <c r="A63" s="53">
        <v>51</v>
      </c>
      <c r="B63" s="108" t="s">
        <v>165</v>
      </c>
      <c r="C63" s="165" t="s">
        <v>34</v>
      </c>
      <c r="D63" s="165">
        <v>18</v>
      </c>
      <c r="E63" s="133">
        <v>32354.28</v>
      </c>
      <c r="F63" s="161" t="s">
        <v>327</v>
      </c>
      <c r="G63" s="162" t="s">
        <v>150</v>
      </c>
    </row>
    <row r="64" spans="1:7" s="166" customFormat="1" ht="12.75">
      <c r="A64" s="53">
        <v>52</v>
      </c>
      <c r="B64" s="108" t="s">
        <v>165</v>
      </c>
      <c r="C64" s="165" t="s">
        <v>34</v>
      </c>
      <c r="D64" s="165">
        <v>21</v>
      </c>
      <c r="E64" s="133">
        <v>37746.66</v>
      </c>
      <c r="F64" s="161" t="s">
        <v>327</v>
      </c>
      <c r="G64" s="162" t="s">
        <v>150</v>
      </c>
    </row>
    <row r="65" spans="1:36" ht="12.75">
      <c r="A65" s="53">
        <v>158</v>
      </c>
      <c r="B65" s="108" t="s">
        <v>116</v>
      </c>
      <c r="C65" s="164" t="s">
        <v>39</v>
      </c>
      <c r="D65" s="165">
        <v>1300</v>
      </c>
      <c r="E65" s="133">
        <v>38766</v>
      </c>
      <c r="F65" s="72" t="s">
        <v>305</v>
      </c>
      <c r="G65" s="162" t="s">
        <v>150</v>
      </c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</row>
    <row r="66" spans="1:36" ht="12.75">
      <c r="A66" s="53">
        <v>182</v>
      </c>
      <c r="B66" s="108" t="s">
        <v>156</v>
      </c>
      <c r="C66" s="164" t="s">
        <v>35</v>
      </c>
      <c r="D66" s="165">
        <v>0.12</v>
      </c>
      <c r="E66" s="133">
        <v>3938.69</v>
      </c>
      <c r="F66" s="72" t="s">
        <v>294</v>
      </c>
      <c r="G66" s="162" t="s">
        <v>150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</row>
    <row r="67" spans="1:7" s="166" customFormat="1" ht="12.75">
      <c r="A67" s="53">
        <v>55</v>
      </c>
      <c r="B67" s="108" t="s">
        <v>168</v>
      </c>
      <c r="C67" s="165" t="s">
        <v>34</v>
      </c>
      <c r="D67" s="165">
        <v>52</v>
      </c>
      <c r="E67" s="133">
        <v>927.16</v>
      </c>
      <c r="F67" s="161" t="s">
        <v>327</v>
      </c>
      <c r="G67" s="162" t="s">
        <v>150</v>
      </c>
    </row>
    <row r="68" spans="1:7" s="166" customFormat="1" ht="12.75">
      <c r="A68" s="53">
        <v>65</v>
      </c>
      <c r="B68" s="108" t="s">
        <v>126</v>
      </c>
      <c r="C68" s="165" t="s">
        <v>34</v>
      </c>
      <c r="D68" s="165">
        <v>1</v>
      </c>
      <c r="E68" s="165">
        <v>3366.79</v>
      </c>
      <c r="F68" s="161" t="s">
        <v>9</v>
      </c>
      <c r="G68" s="162" t="s">
        <v>150</v>
      </c>
    </row>
    <row r="69" spans="1:7" s="166" customFormat="1" ht="12.75">
      <c r="A69" s="53">
        <v>11</v>
      </c>
      <c r="B69" s="183" t="s">
        <v>100</v>
      </c>
      <c r="C69" s="72" t="s">
        <v>34</v>
      </c>
      <c r="D69" s="72">
        <v>174</v>
      </c>
      <c r="E69" s="175">
        <f>174*27.87</f>
        <v>4849.38</v>
      </c>
      <c r="F69" s="161" t="s">
        <v>37</v>
      </c>
      <c r="G69" s="166" t="s">
        <v>150</v>
      </c>
    </row>
    <row r="70" spans="1:7" s="166" customFormat="1" ht="12.75">
      <c r="A70" s="53">
        <v>56</v>
      </c>
      <c r="B70" s="108" t="s">
        <v>169</v>
      </c>
      <c r="C70" s="165" t="s">
        <v>34</v>
      </c>
      <c r="D70" s="165">
        <v>60</v>
      </c>
      <c r="E70" s="133">
        <v>5608.2</v>
      </c>
      <c r="F70" s="161" t="s">
        <v>327</v>
      </c>
      <c r="G70" s="162" t="s">
        <v>150</v>
      </c>
    </row>
    <row r="71" spans="1:7" s="166" customFormat="1" ht="12.75">
      <c r="A71" s="53">
        <v>57</v>
      </c>
      <c r="B71" s="108" t="s">
        <v>170</v>
      </c>
      <c r="C71" s="165" t="s">
        <v>34</v>
      </c>
      <c r="D71" s="165">
        <v>34</v>
      </c>
      <c r="E71" s="133">
        <v>396.6</v>
      </c>
      <c r="F71" s="161" t="s">
        <v>327</v>
      </c>
      <c r="G71" s="162" t="s">
        <v>150</v>
      </c>
    </row>
    <row r="72" spans="1:36" ht="12.75">
      <c r="A72" s="53">
        <v>159</v>
      </c>
      <c r="B72" s="108" t="s">
        <v>117</v>
      </c>
      <c r="C72" s="164" t="s">
        <v>34</v>
      </c>
      <c r="D72" s="165">
        <v>50</v>
      </c>
      <c r="E72" s="133">
        <v>116273.94</v>
      </c>
      <c r="F72" s="72" t="s">
        <v>305</v>
      </c>
      <c r="G72" s="162" t="s">
        <v>150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</row>
    <row r="73" spans="1:36" ht="12.75">
      <c r="A73" s="53">
        <v>160</v>
      </c>
      <c r="B73" s="108" t="s">
        <v>118</v>
      </c>
      <c r="C73" s="164" t="s">
        <v>34</v>
      </c>
      <c r="D73" s="165">
        <v>28</v>
      </c>
      <c r="E73" s="133">
        <v>108691.85</v>
      </c>
      <c r="F73" s="72" t="s">
        <v>305</v>
      </c>
      <c r="G73" s="162" t="s">
        <v>150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</row>
    <row r="74" spans="1:36" ht="12.75">
      <c r="A74" s="53">
        <v>58</v>
      </c>
      <c r="B74" s="108" t="s">
        <v>171</v>
      </c>
      <c r="C74" s="165" t="s">
        <v>34</v>
      </c>
      <c r="D74" s="165">
        <v>4</v>
      </c>
      <c r="E74" s="133">
        <v>1567.4</v>
      </c>
      <c r="F74" s="161" t="s">
        <v>327</v>
      </c>
      <c r="G74" s="162" t="s">
        <v>150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</row>
    <row r="75" spans="1:36" ht="12.75">
      <c r="A75" s="53">
        <v>66</v>
      </c>
      <c r="B75" s="108" t="s">
        <v>124</v>
      </c>
      <c r="C75" s="165" t="s">
        <v>34</v>
      </c>
      <c r="D75" s="165">
        <v>200</v>
      </c>
      <c r="E75" s="133">
        <v>17800</v>
      </c>
      <c r="F75" s="161" t="s">
        <v>9</v>
      </c>
      <c r="G75" s="162" t="s">
        <v>150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</row>
    <row r="76" spans="1:36" ht="12.75">
      <c r="A76" s="53">
        <v>60</v>
      </c>
      <c r="B76" s="108" t="s">
        <v>172</v>
      </c>
      <c r="C76" s="165" t="s">
        <v>34</v>
      </c>
      <c r="D76" s="165">
        <v>1</v>
      </c>
      <c r="E76" s="133">
        <v>1382</v>
      </c>
      <c r="F76" s="161" t="s">
        <v>327</v>
      </c>
      <c r="G76" s="162" t="s">
        <v>150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</row>
    <row r="77" spans="1:36" ht="12.75">
      <c r="A77" s="53">
        <v>161</v>
      </c>
      <c r="B77" s="108" t="s">
        <v>119</v>
      </c>
      <c r="C77" s="164" t="s">
        <v>34</v>
      </c>
      <c r="D77" s="165">
        <v>281</v>
      </c>
      <c r="E77" s="133">
        <v>29245.98</v>
      </c>
      <c r="F77" s="72" t="s">
        <v>305</v>
      </c>
      <c r="G77" s="162" t="s">
        <v>150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</row>
    <row r="78" spans="1:36" ht="12.75">
      <c r="A78" s="53">
        <v>23</v>
      </c>
      <c r="B78" s="111" t="s">
        <v>101</v>
      </c>
      <c r="C78" s="165" t="s">
        <v>34</v>
      </c>
      <c r="D78" s="165">
        <v>3000</v>
      </c>
      <c r="E78" s="133">
        <v>3678.33</v>
      </c>
      <c r="F78" s="161" t="s">
        <v>325</v>
      </c>
      <c r="G78" s="162" t="s">
        <v>150</v>
      </c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6" ht="12.75">
      <c r="A79" s="53">
        <v>162</v>
      </c>
      <c r="B79" s="108" t="s">
        <v>120</v>
      </c>
      <c r="C79" s="164" t="s">
        <v>34</v>
      </c>
      <c r="D79" s="165">
        <v>218</v>
      </c>
      <c r="E79" s="133">
        <v>177289.69</v>
      </c>
      <c r="F79" s="72" t="s">
        <v>305</v>
      </c>
      <c r="G79" s="162" t="s">
        <v>150</v>
      </c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</row>
    <row r="80" spans="1:9" ht="25.5">
      <c r="A80" s="53">
        <v>109</v>
      </c>
      <c r="B80" s="73" t="s">
        <v>27</v>
      </c>
      <c r="C80" s="49" t="s">
        <v>34</v>
      </c>
      <c r="D80" s="57">
        <v>4</v>
      </c>
      <c r="E80" s="61">
        <v>3664.4</v>
      </c>
      <c r="F80" s="53" t="s">
        <v>298</v>
      </c>
      <c r="H80" s="71">
        <v>2</v>
      </c>
      <c r="I80" s="71" t="s">
        <v>330</v>
      </c>
    </row>
    <row r="81" spans="1:9" ht="12.75">
      <c r="A81" s="53">
        <v>176</v>
      </c>
      <c r="B81" s="51" t="s">
        <v>11</v>
      </c>
      <c r="C81" s="57" t="s">
        <v>34</v>
      </c>
      <c r="D81" s="57">
        <v>3</v>
      </c>
      <c r="E81" s="61">
        <v>3021.12</v>
      </c>
      <c r="F81" s="60" t="s">
        <v>294</v>
      </c>
      <c r="H81" s="71">
        <v>3</v>
      </c>
      <c r="I81" s="71" t="s">
        <v>330</v>
      </c>
    </row>
    <row r="82" spans="1:9" ht="12.75">
      <c r="A82" s="53">
        <v>89</v>
      </c>
      <c r="B82" s="51" t="s">
        <v>310</v>
      </c>
      <c r="C82" s="49" t="s">
        <v>34</v>
      </c>
      <c r="D82" s="49">
        <v>5</v>
      </c>
      <c r="E82" s="62">
        <v>199.3</v>
      </c>
      <c r="F82" s="53" t="s">
        <v>298</v>
      </c>
      <c r="H82" s="71">
        <v>5</v>
      </c>
      <c r="I82" s="71" t="s">
        <v>176</v>
      </c>
    </row>
    <row r="83" spans="1:9" ht="12.75">
      <c r="A83" s="53">
        <v>142</v>
      </c>
      <c r="B83" s="51" t="s">
        <v>332</v>
      </c>
      <c r="C83" s="57" t="s">
        <v>34</v>
      </c>
      <c r="D83" s="49">
        <v>9</v>
      </c>
      <c r="E83" s="62">
        <f>424.58/45*9</f>
        <v>84.916</v>
      </c>
      <c r="F83" s="60" t="s">
        <v>304</v>
      </c>
      <c r="H83" s="71">
        <v>9</v>
      </c>
      <c r="I83" s="71" t="s">
        <v>176</v>
      </c>
    </row>
    <row r="84" spans="1:36" ht="12.75">
      <c r="A84" s="53">
        <v>21</v>
      </c>
      <c r="B84" s="51" t="s">
        <v>2</v>
      </c>
      <c r="C84" s="49" t="s">
        <v>39</v>
      </c>
      <c r="D84" s="49">
        <f>200+300</f>
        <v>500</v>
      </c>
      <c r="E84" s="62">
        <f>2901.68+4352.5</f>
        <v>7254.18</v>
      </c>
      <c r="F84" s="53" t="s">
        <v>325</v>
      </c>
      <c r="G84" s="94"/>
      <c r="H84" s="94">
        <v>500</v>
      </c>
      <c r="I84" s="94" t="s">
        <v>330</v>
      </c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6" ht="12.75">
      <c r="A85" s="53">
        <v>82</v>
      </c>
      <c r="B85" s="45" t="s">
        <v>71</v>
      </c>
      <c r="C85" s="57" t="s">
        <v>34</v>
      </c>
      <c r="D85" s="49">
        <v>163</v>
      </c>
      <c r="E85" s="62">
        <v>7535.06</v>
      </c>
      <c r="F85" s="53" t="s">
        <v>296</v>
      </c>
    </row>
    <row r="86" spans="1:36" ht="12.75">
      <c r="A86" s="53">
        <v>13</v>
      </c>
      <c r="B86" s="51" t="s">
        <v>0</v>
      </c>
      <c r="C86" s="49" t="s">
        <v>34</v>
      </c>
      <c r="D86" s="49">
        <v>2</v>
      </c>
      <c r="E86" s="62">
        <v>2177.63</v>
      </c>
      <c r="F86" s="53" t="s">
        <v>325</v>
      </c>
      <c r="G86" s="94"/>
      <c r="H86" s="155"/>
      <c r="I86" s="156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</row>
    <row r="87" spans="1:36" ht="12.75">
      <c r="A87" s="53">
        <v>14</v>
      </c>
      <c r="B87" s="51" t="s">
        <v>1</v>
      </c>
      <c r="C87" s="49" t="s">
        <v>34</v>
      </c>
      <c r="D87" s="49">
        <v>2</v>
      </c>
      <c r="E87" s="62">
        <v>3813.56</v>
      </c>
      <c r="F87" s="53" t="s">
        <v>325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1:36" ht="12.75">
      <c r="A88" s="53">
        <v>26</v>
      </c>
      <c r="B88" s="73" t="s">
        <v>55</v>
      </c>
      <c r="C88" s="53" t="s">
        <v>34</v>
      </c>
      <c r="D88" s="53">
        <v>14</v>
      </c>
      <c r="E88" s="62">
        <v>2604.53</v>
      </c>
      <c r="F88" s="53" t="s">
        <v>334</v>
      </c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  <row r="89" spans="1:36" ht="12.75">
      <c r="A89" s="53">
        <v>164</v>
      </c>
      <c r="B89" s="167" t="s">
        <v>91</v>
      </c>
      <c r="C89" s="168" t="s">
        <v>90</v>
      </c>
      <c r="D89" s="169">
        <v>1</v>
      </c>
      <c r="E89" s="170">
        <v>3559.2</v>
      </c>
      <c r="F89" s="53" t="s">
        <v>294</v>
      </c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</row>
    <row r="90" spans="1:6" ht="12.75">
      <c r="A90" s="53">
        <v>83</v>
      </c>
      <c r="B90" s="45" t="s">
        <v>12</v>
      </c>
      <c r="C90" s="57" t="s">
        <v>34</v>
      </c>
      <c r="D90" s="49">
        <v>1</v>
      </c>
      <c r="E90" s="62">
        <v>17288.13</v>
      </c>
      <c r="F90" s="53" t="s">
        <v>296</v>
      </c>
    </row>
    <row r="91" spans="1:36" ht="12.75">
      <c r="A91" s="53">
        <v>1</v>
      </c>
      <c r="B91" s="45" t="s">
        <v>19</v>
      </c>
      <c r="C91" s="49" t="s">
        <v>34</v>
      </c>
      <c r="D91" s="53">
        <v>1</v>
      </c>
      <c r="E91" s="62">
        <v>12288.14</v>
      </c>
      <c r="F91" s="60" t="s">
        <v>18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</row>
    <row r="92" spans="1:6" ht="12.75">
      <c r="A92" s="53">
        <v>90</v>
      </c>
      <c r="B92" s="51" t="s">
        <v>311</v>
      </c>
      <c r="C92" s="49" t="s">
        <v>34</v>
      </c>
      <c r="D92" s="49">
        <v>15</v>
      </c>
      <c r="E92" s="62">
        <v>9419.55</v>
      </c>
      <c r="F92" s="53" t="s">
        <v>298</v>
      </c>
    </row>
    <row r="93" spans="1:6" ht="12.75">
      <c r="A93" s="53">
        <v>165</v>
      </c>
      <c r="B93" s="51" t="s">
        <v>10</v>
      </c>
      <c r="C93" s="57" t="s">
        <v>69</v>
      </c>
      <c r="D93" s="57">
        <v>3.1</v>
      </c>
      <c r="E93" s="61">
        <v>192.62</v>
      </c>
      <c r="F93" s="60" t="s">
        <v>294</v>
      </c>
    </row>
    <row r="94" spans="1:36" ht="12.75">
      <c r="A94" s="53">
        <v>166</v>
      </c>
      <c r="B94" s="51" t="s">
        <v>92</v>
      </c>
      <c r="C94" s="53" t="s">
        <v>34</v>
      </c>
      <c r="D94" s="53">
        <v>2</v>
      </c>
      <c r="E94" s="132">
        <v>10162.48</v>
      </c>
      <c r="F94" s="53" t="s">
        <v>294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</row>
    <row r="95" spans="1:36" ht="12.75">
      <c r="A95" s="53">
        <v>167</v>
      </c>
      <c r="B95" s="167" t="s">
        <v>94</v>
      </c>
      <c r="C95" s="168" t="s">
        <v>34</v>
      </c>
      <c r="D95" s="169">
        <v>1500</v>
      </c>
      <c r="E95" s="170">
        <v>2444.26</v>
      </c>
      <c r="F95" s="53" t="s">
        <v>294</v>
      </c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</row>
    <row r="96" spans="1:36" ht="12.75">
      <c r="A96" s="53">
        <v>135</v>
      </c>
      <c r="B96" s="167" t="s">
        <v>88</v>
      </c>
      <c r="C96" s="168" t="s">
        <v>34</v>
      </c>
      <c r="D96" s="169">
        <v>500</v>
      </c>
      <c r="E96" s="170">
        <v>1138.82</v>
      </c>
      <c r="F96" s="60" t="s">
        <v>304</v>
      </c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</row>
    <row r="97" spans="1:36" ht="12.75">
      <c r="A97" s="53">
        <v>168</v>
      </c>
      <c r="B97" s="167" t="s">
        <v>93</v>
      </c>
      <c r="C97" s="168" t="s">
        <v>34</v>
      </c>
      <c r="D97" s="169">
        <v>1500</v>
      </c>
      <c r="E97" s="170">
        <v>2346.36</v>
      </c>
      <c r="F97" s="53" t="s">
        <v>294</v>
      </c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</row>
    <row r="98" spans="1:6" ht="12.75">
      <c r="A98" s="53">
        <v>84</v>
      </c>
      <c r="B98" s="45" t="s">
        <v>307</v>
      </c>
      <c r="C98" s="57" t="s">
        <v>34</v>
      </c>
      <c r="D98" s="49">
        <v>24</v>
      </c>
      <c r="E98" s="62">
        <v>3029.35</v>
      </c>
      <c r="F98" s="53" t="s">
        <v>296</v>
      </c>
    </row>
    <row r="99" spans="1:6" ht="12.75">
      <c r="A99" s="53">
        <v>85</v>
      </c>
      <c r="B99" s="45" t="s">
        <v>326</v>
      </c>
      <c r="C99" s="57" t="s">
        <v>34</v>
      </c>
      <c r="D99" s="49">
        <v>8</v>
      </c>
      <c r="E99" s="62">
        <v>1656.17</v>
      </c>
      <c r="F99" s="53" t="s">
        <v>296</v>
      </c>
    </row>
    <row r="100" spans="1:36" ht="12.75">
      <c r="A100" s="53">
        <v>3</v>
      </c>
      <c r="B100" s="76" t="s">
        <v>17</v>
      </c>
      <c r="C100" s="49" t="s">
        <v>34</v>
      </c>
      <c r="D100" s="53">
        <v>6</v>
      </c>
      <c r="E100" s="62">
        <v>701.24</v>
      </c>
      <c r="F100" s="60" t="s">
        <v>18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</row>
    <row r="101" spans="1:36" ht="12.75">
      <c r="A101" s="53">
        <v>91</v>
      </c>
      <c r="B101" s="59" t="s">
        <v>82</v>
      </c>
      <c r="C101" s="49" t="s">
        <v>34</v>
      </c>
      <c r="D101" s="176">
        <v>814</v>
      </c>
      <c r="E101" s="129">
        <v>78461.46</v>
      </c>
      <c r="F101" s="53" t="s">
        <v>298</v>
      </c>
      <c r="G101" s="177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</row>
    <row r="102" spans="1:36" ht="12.75">
      <c r="A102" s="53">
        <v>92</v>
      </c>
      <c r="B102" s="59" t="s">
        <v>83</v>
      </c>
      <c r="C102" s="49" t="s">
        <v>34</v>
      </c>
      <c r="D102" s="176">
        <v>100</v>
      </c>
      <c r="E102" s="129">
        <v>10710</v>
      </c>
      <c r="F102" s="53" t="s">
        <v>298</v>
      </c>
      <c r="G102" s="177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</row>
    <row r="103" spans="1:36" ht="12.75">
      <c r="A103" s="53">
        <v>93</v>
      </c>
      <c r="B103" s="59" t="s">
        <v>84</v>
      </c>
      <c r="C103" s="49" t="s">
        <v>34</v>
      </c>
      <c r="D103" s="176">
        <v>107</v>
      </c>
      <c r="E103" s="129">
        <v>9791.57</v>
      </c>
      <c r="F103" s="53" t="s">
        <v>298</v>
      </c>
      <c r="G103" s="177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</row>
    <row r="104" spans="1:36" ht="12.75">
      <c r="A104" s="53">
        <v>94</v>
      </c>
      <c r="B104" s="59" t="s">
        <v>85</v>
      </c>
      <c r="C104" s="49" t="s">
        <v>34</v>
      </c>
      <c r="D104" s="176">
        <v>706</v>
      </c>
      <c r="E104" s="129">
        <v>64606.06</v>
      </c>
      <c r="F104" s="53" t="s">
        <v>298</v>
      </c>
      <c r="G104" s="177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</row>
    <row r="105" spans="1:36" ht="12.75">
      <c r="A105" s="53">
        <v>16</v>
      </c>
      <c r="B105" s="51" t="s">
        <v>301</v>
      </c>
      <c r="C105" s="49" t="s">
        <v>34</v>
      </c>
      <c r="D105" s="49">
        <f>5+3+1</f>
        <v>9</v>
      </c>
      <c r="E105" s="62">
        <f>64.21+12.84+38.53</f>
        <v>115.58</v>
      </c>
      <c r="F105" s="53" t="s">
        <v>325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</row>
    <row r="106" spans="1:6" ht="12.75">
      <c r="A106" s="53">
        <v>125</v>
      </c>
      <c r="B106" s="73" t="s">
        <v>301</v>
      </c>
      <c r="C106" s="60" t="s">
        <v>34</v>
      </c>
      <c r="D106" s="60">
        <v>418</v>
      </c>
      <c r="E106" s="61">
        <v>5074.52</v>
      </c>
      <c r="F106" s="53" t="s">
        <v>297</v>
      </c>
    </row>
    <row r="107" spans="1:36" ht="12.75">
      <c r="A107" s="53">
        <v>137</v>
      </c>
      <c r="B107" s="73" t="s">
        <v>301</v>
      </c>
      <c r="C107" s="60" t="s">
        <v>34</v>
      </c>
      <c r="D107" s="60">
        <v>26</v>
      </c>
      <c r="E107" s="61">
        <v>321.88</v>
      </c>
      <c r="F107" s="53" t="s">
        <v>304</v>
      </c>
      <c r="G107" s="112"/>
      <c r="H107" s="112"/>
      <c r="I107" s="112"/>
      <c r="J107" s="112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</row>
    <row r="108" spans="1:6" ht="12.75">
      <c r="A108" s="53">
        <v>169</v>
      </c>
      <c r="B108" s="51" t="s">
        <v>142</v>
      </c>
      <c r="C108" s="53" t="s">
        <v>39</v>
      </c>
      <c r="D108" s="53">
        <v>50</v>
      </c>
      <c r="E108" s="62">
        <v>8252.91</v>
      </c>
      <c r="F108" s="53" t="s">
        <v>294</v>
      </c>
    </row>
    <row r="109" spans="1:36" ht="12.75">
      <c r="A109" s="53">
        <v>24</v>
      </c>
      <c r="B109" s="167" t="s">
        <v>75</v>
      </c>
      <c r="C109" s="168" t="s">
        <v>35</v>
      </c>
      <c r="D109" s="169">
        <v>0.06</v>
      </c>
      <c r="E109" s="170">
        <v>34643.52</v>
      </c>
      <c r="F109" s="53" t="s">
        <v>76</v>
      </c>
      <c r="G109" s="112"/>
      <c r="H109" s="112"/>
      <c r="I109" s="112"/>
      <c r="J109" s="11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</row>
    <row r="110" spans="1:36" s="166" customFormat="1" ht="12.75">
      <c r="A110" s="53">
        <v>96</v>
      </c>
      <c r="B110" s="51" t="s">
        <v>312</v>
      </c>
      <c r="C110" s="49" t="s">
        <v>39</v>
      </c>
      <c r="D110" s="49">
        <v>2200</v>
      </c>
      <c r="E110" s="62">
        <v>37114</v>
      </c>
      <c r="F110" s="53" t="s">
        <v>298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</row>
    <row r="111" spans="1:36" s="166" customFormat="1" ht="12.75">
      <c r="A111" s="53">
        <v>97</v>
      </c>
      <c r="B111" s="51" t="s">
        <v>313</v>
      </c>
      <c r="C111" s="49" t="s">
        <v>39</v>
      </c>
      <c r="D111" s="49">
        <v>7500</v>
      </c>
      <c r="E111" s="62">
        <v>165150</v>
      </c>
      <c r="F111" s="53" t="s">
        <v>298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</row>
    <row r="112" spans="1:36" s="166" customFormat="1" ht="12.75">
      <c r="A112" s="53">
        <v>18</v>
      </c>
      <c r="B112" s="73" t="s">
        <v>4</v>
      </c>
      <c r="C112" s="49" t="s">
        <v>39</v>
      </c>
      <c r="D112" s="49">
        <v>300</v>
      </c>
      <c r="E112" s="62">
        <v>8631</v>
      </c>
      <c r="F112" s="53" t="s">
        <v>325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</row>
    <row r="113" spans="1:36" s="166" customFormat="1" ht="12.75">
      <c r="A113" s="53">
        <v>173</v>
      </c>
      <c r="B113" s="51" t="s">
        <v>323</v>
      </c>
      <c r="C113" s="53" t="s">
        <v>35</v>
      </c>
      <c r="D113" s="53">
        <v>0.025</v>
      </c>
      <c r="E113" s="62">
        <v>395.66</v>
      </c>
      <c r="F113" s="53" t="s">
        <v>294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</row>
    <row r="114" spans="1:36" s="166" customFormat="1" ht="12.75">
      <c r="A114" s="53">
        <v>98</v>
      </c>
      <c r="B114" s="51" t="s">
        <v>314</v>
      </c>
      <c r="C114" s="49" t="s">
        <v>39</v>
      </c>
      <c r="D114" s="49">
        <v>339</v>
      </c>
      <c r="E114" s="62">
        <v>54073.89</v>
      </c>
      <c r="F114" s="53" t="s">
        <v>298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</row>
    <row r="115" spans="1:36" s="166" customFormat="1" ht="12.75">
      <c r="A115" s="53">
        <v>99</v>
      </c>
      <c r="B115" s="51" t="s">
        <v>315</v>
      </c>
      <c r="C115" s="49" t="s">
        <v>39</v>
      </c>
      <c r="D115" s="49">
        <v>300</v>
      </c>
      <c r="E115" s="62">
        <v>26808</v>
      </c>
      <c r="F115" s="53" t="s">
        <v>298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</row>
    <row r="116" spans="1:36" s="166" customFormat="1" ht="12.75">
      <c r="A116" s="53">
        <v>138</v>
      </c>
      <c r="B116" s="51" t="s">
        <v>302</v>
      </c>
      <c r="C116" s="57" t="s">
        <v>34</v>
      </c>
      <c r="D116" s="49">
        <v>34</v>
      </c>
      <c r="E116" s="62">
        <v>53.73</v>
      </c>
      <c r="F116" s="60" t="s">
        <v>304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</row>
    <row r="117" spans="1:36" s="166" customFormat="1" ht="12.75">
      <c r="A117" s="53">
        <v>143</v>
      </c>
      <c r="B117" s="51" t="s">
        <v>331</v>
      </c>
      <c r="C117" s="57" t="s">
        <v>34</v>
      </c>
      <c r="D117" s="49">
        <v>4</v>
      </c>
      <c r="E117" s="62">
        <v>816</v>
      </c>
      <c r="F117" s="60" t="s">
        <v>304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</row>
    <row r="118" spans="1:36" s="166" customFormat="1" ht="12.75">
      <c r="A118" s="53">
        <v>128</v>
      </c>
      <c r="B118" s="73" t="s">
        <v>36</v>
      </c>
      <c r="C118" s="60" t="s">
        <v>34</v>
      </c>
      <c r="D118" s="60">
        <v>4</v>
      </c>
      <c r="E118" s="61">
        <v>745.51</v>
      </c>
      <c r="F118" s="53" t="s">
        <v>297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</row>
    <row r="119" spans="1:36" ht="12.75">
      <c r="A119" s="53">
        <v>27</v>
      </c>
      <c r="B119" s="51" t="s">
        <v>308</v>
      </c>
      <c r="C119" s="49" t="s">
        <v>34</v>
      </c>
      <c r="D119" s="49">
        <v>50</v>
      </c>
      <c r="E119" s="62">
        <v>4035.8380281690147</v>
      </c>
      <c r="F119" s="53" t="s">
        <v>334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</row>
    <row r="120" spans="1:6" ht="12.75">
      <c r="A120" s="53">
        <v>174</v>
      </c>
      <c r="B120" s="51" t="s">
        <v>308</v>
      </c>
      <c r="C120" s="57" t="s">
        <v>34</v>
      </c>
      <c r="D120" s="57">
        <v>42</v>
      </c>
      <c r="E120" s="61">
        <v>3420.48</v>
      </c>
      <c r="F120" s="60" t="s">
        <v>294</v>
      </c>
    </row>
    <row r="121" spans="1:36" ht="12.75">
      <c r="A121" s="53">
        <v>67</v>
      </c>
      <c r="B121" s="73" t="s">
        <v>80</v>
      </c>
      <c r="C121" s="53" t="s">
        <v>34</v>
      </c>
      <c r="D121" s="53">
        <v>3</v>
      </c>
      <c r="E121" s="132">
        <v>30</v>
      </c>
      <c r="F121" s="53" t="s">
        <v>279</v>
      </c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</row>
    <row r="122" spans="1:7" ht="12.75">
      <c r="A122" s="53">
        <v>68</v>
      </c>
      <c r="B122" s="51" t="s">
        <v>303</v>
      </c>
      <c r="C122" s="57" t="s">
        <v>34</v>
      </c>
      <c r="D122" s="57">
        <v>47</v>
      </c>
      <c r="E122" s="62">
        <v>2109.09</v>
      </c>
      <c r="F122" s="53" t="s">
        <v>279</v>
      </c>
      <c r="G122" s="182"/>
    </row>
    <row r="123" spans="1:6" ht="12.75">
      <c r="A123" s="53">
        <v>129</v>
      </c>
      <c r="B123" s="73" t="s">
        <v>303</v>
      </c>
      <c r="C123" s="60" t="s">
        <v>34</v>
      </c>
      <c r="D123" s="60">
        <v>275</v>
      </c>
      <c r="E123" s="61">
        <v>11550</v>
      </c>
      <c r="F123" s="53" t="s">
        <v>297</v>
      </c>
    </row>
    <row r="124" spans="1:6" ht="12.75">
      <c r="A124" s="53">
        <v>145</v>
      </c>
      <c r="B124" s="51" t="s">
        <v>303</v>
      </c>
      <c r="C124" s="57" t="s">
        <v>34</v>
      </c>
      <c r="D124" s="49">
        <v>121</v>
      </c>
      <c r="E124" s="62">
        <v>5286.49</v>
      </c>
      <c r="F124" s="60" t="s">
        <v>304</v>
      </c>
    </row>
    <row r="125" spans="1:6" ht="12.75">
      <c r="A125" s="53">
        <v>100</v>
      </c>
      <c r="B125" s="73" t="s">
        <v>26</v>
      </c>
      <c r="C125" s="49" t="s">
        <v>34</v>
      </c>
      <c r="D125" s="57">
        <v>7</v>
      </c>
      <c r="E125" s="61">
        <v>4476.85</v>
      </c>
      <c r="F125" s="53" t="s">
        <v>298</v>
      </c>
    </row>
    <row r="126" spans="1:6" ht="12.75">
      <c r="A126" s="53">
        <v>101</v>
      </c>
      <c r="B126" s="51" t="s">
        <v>46</v>
      </c>
      <c r="C126" s="53" t="s">
        <v>34</v>
      </c>
      <c r="D126" s="53">
        <v>20</v>
      </c>
      <c r="E126" s="62">
        <v>18978.74</v>
      </c>
      <c r="F126" s="53" t="s">
        <v>298</v>
      </c>
    </row>
    <row r="127" spans="1:6" ht="12.75">
      <c r="A127" s="53">
        <v>102</v>
      </c>
      <c r="B127" s="51" t="s">
        <v>47</v>
      </c>
      <c r="C127" s="53" t="s">
        <v>34</v>
      </c>
      <c r="D127" s="53">
        <v>6</v>
      </c>
      <c r="E127" s="62">
        <v>6116.94</v>
      </c>
      <c r="F127" s="53" t="s">
        <v>298</v>
      </c>
    </row>
    <row r="128" spans="1:6" ht="12.75">
      <c r="A128" s="53">
        <v>103</v>
      </c>
      <c r="B128" s="51" t="s">
        <v>45</v>
      </c>
      <c r="C128" s="53" t="s">
        <v>34</v>
      </c>
      <c r="D128" s="53">
        <v>3</v>
      </c>
      <c r="E128" s="62">
        <v>1753.96</v>
      </c>
      <c r="F128" s="53" t="s">
        <v>298</v>
      </c>
    </row>
    <row r="129" spans="1:36" s="166" customFormat="1" ht="12.75">
      <c r="A129" s="53">
        <v>104</v>
      </c>
      <c r="B129" s="51" t="s">
        <v>86</v>
      </c>
      <c r="C129" s="49" t="s">
        <v>34</v>
      </c>
      <c r="D129" s="49">
        <v>8</v>
      </c>
      <c r="E129" s="62">
        <v>5871.52</v>
      </c>
      <c r="F129" s="53" t="s">
        <v>298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</row>
    <row r="130" spans="1:36" s="166" customFormat="1" ht="12.75">
      <c r="A130" s="53">
        <v>105</v>
      </c>
      <c r="B130" s="51" t="s">
        <v>87</v>
      </c>
      <c r="C130" s="49" t="s">
        <v>34</v>
      </c>
      <c r="D130" s="49">
        <v>3</v>
      </c>
      <c r="E130" s="62">
        <v>2574.98</v>
      </c>
      <c r="F130" s="53" t="s">
        <v>298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</row>
    <row r="131" spans="1:36" s="166" customFormat="1" ht="12.75">
      <c r="A131" s="53">
        <v>108</v>
      </c>
      <c r="B131" s="51" t="s">
        <v>81</v>
      </c>
      <c r="C131" s="53" t="s">
        <v>34</v>
      </c>
      <c r="D131" s="53">
        <v>10</v>
      </c>
      <c r="E131" s="62">
        <v>6543.83</v>
      </c>
      <c r="F131" s="53" t="s">
        <v>298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</row>
    <row r="132" spans="1:6" ht="12.75">
      <c r="A132" s="53">
        <v>112</v>
      </c>
      <c r="B132" s="51" t="s">
        <v>48</v>
      </c>
      <c r="C132" s="53" t="s">
        <v>34</v>
      </c>
      <c r="D132" s="53">
        <v>4</v>
      </c>
      <c r="E132" s="62">
        <v>8309.42</v>
      </c>
      <c r="F132" s="53" t="s">
        <v>298</v>
      </c>
    </row>
    <row r="133" spans="1:6" ht="12.75">
      <c r="A133" s="53">
        <v>177</v>
      </c>
      <c r="B133" s="51" t="s">
        <v>306</v>
      </c>
      <c r="C133" s="57" t="s">
        <v>34</v>
      </c>
      <c r="D133" s="57">
        <v>32</v>
      </c>
      <c r="E133" s="61">
        <v>1294.54</v>
      </c>
      <c r="F133" s="60" t="s">
        <v>294</v>
      </c>
    </row>
    <row r="134" spans="1:36" s="166" customFormat="1" ht="12.75">
      <c r="A134" s="53">
        <v>28</v>
      </c>
      <c r="B134" s="73" t="s">
        <v>56</v>
      </c>
      <c r="C134" s="53" t="s">
        <v>34</v>
      </c>
      <c r="D134" s="53">
        <v>9</v>
      </c>
      <c r="E134" s="62">
        <v>2000.47</v>
      </c>
      <c r="F134" s="53" t="s">
        <v>334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</row>
    <row r="135" spans="1:36" s="94" customFormat="1" ht="12.75">
      <c r="A135" s="53">
        <v>29</v>
      </c>
      <c r="B135" s="51" t="s">
        <v>6</v>
      </c>
      <c r="C135" s="49" t="s">
        <v>34</v>
      </c>
      <c r="D135" s="49">
        <v>4</v>
      </c>
      <c r="E135" s="62">
        <v>4216.62</v>
      </c>
      <c r="F135" s="53" t="s">
        <v>334</v>
      </c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</row>
    <row r="136" spans="1:36" s="94" customFormat="1" ht="12.75">
      <c r="A136" s="53">
        <v>30</v>
      </c>
      <c r="B136" s="51" t="s">
        <v>333</v>
      </c>
      <c r="C136" s="49" t="s">
        <v>34</v>
      </c>
      <c r="D136" s="49">
        <v>10</v>
      </c>
      <c r="E136" s="62">
        <v>3313.875</v>
      </c>
      <c r="F136" s="53" t="s">
        <v>334</v>
      </c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</row>
    <row r="137" spans="1:6" ht="12.75">
      <c r="A137" s="53">
        <v>178</v>
      </c>
      <c r="B137" s="51" t="s">
        <v>333</v>
      </c>
      <c r="C137" s="57" t="s">
        <v>34</v>
      </c>
      <c r="D137" s="57">
        <v>3</v>
      </c>
      <c r="E137" s="61">
        <v>1857.12</v>
      </c>
      <c r="F137" s="60" t="s">
        <v>294</v>
      </c>
    </row>
    <row r="138" spans="1:6" ht="12.75">
      <c r="A138" s="53">
        <v>69</v>
      </c>
      <c r="B138" s="51" t="s">
        <v>70</v>
      </c>
      <c r="C138" s="57" t="s">
        <v>34</v>
      </c>
      <c r="D138" s="57">
        <v>14</v>
      </c>
      <c r="E138" s="62">
        <v>2513.28</v>
      </c>
      <c r="F138" s="53" t="s">
        <v>279</v>
      </c>
    </row>
    <row r="139" spans="1:11" ht="12.75">
      <c r="A139" s="53">
        <v>31</v>
      </c>
      <c r="B139" s="51" t="s">
        <v>7</v>
      </c>
      <c r="C139" s="49" t="s">
        <v>34</v>
      </c>
      <c r="D139" s="49">
        <v>3</v>
      </c>
      <c r="E139" s="62">
        <v>1491.84</v>
      </c>
      <c r="F139" s="53" t="s">
        <v>334</v>
      </c>
      <c r="G139" s="94"/>
      <c r="H139" s="94"/>
      <c r="I139" s="94"/>
      <c r="J139" s="94"/>
      <c r="K139" s="94"/>
    </row>
    <row r="140" spans="1:6" ht="12.75">
      <c r="A140" s="53">
        <v>32</v>
      </c>
      <c r="B140" s="73" t="s">
        <v>324</v>
      </c>
      <c r="C140" s="53" t="s">
        <v>35</v>
      </c>
      <c r="D140" s="53">
        <v>0.235</v>
      </c>
      <c r="E140" s="62">
        <v>24292.6</v>
      </c>
      <c r="F140" s="53" t="s">
        <v>334</v>
      </c>
    </row>
    <row r="141" spans="1:6" ht="12.75">
      <c r="A141" s="53">
        <v>117</v>
      </c>
      <c r="B141" s="51" t="s">
        <v>316</v>
      </c>
      <c r="C141" s="49" t="s">
        <v>39</v>
      </c>
      <c r="D141" s="49">
        <v>0.106</v>
      </c>
      <c r="E141" s="62">
        <v>6926.11</v>
      </c>
      <c r="F141" s="53" t="s">
        <v>298</v>
      </c>
    </row>
    <row r="142" spans="1:6" ht="12.75">
      <c r="A142" s="53">
        <v>180</v>
      </c>
      <c r="B142" s="51" t="s">
        <v>40</v>
      </c>
      <c r="C142" s="53" t="s">
        <v>39</v>
      </c>
      <c r="D142" s="53">
        <v>50</v>
      </c>
      <c r="E142" s="62">
        <v>232.56</v>
      </c>
      <c r="F142" s="53" t="s">
        <v>294</v>
      </c>
    </row>
    <row r="143" spans="1:6" ht="12.75">
      <c r="A143" s="53">
        <v>118</v>
      </c>
      <c r="B143" s="51" t="s">
        <v>317</v>
      </c>
      <c r="C143" s="49" t="s">
        <v>39</v>
      </c>
      <c r="D143" s="49">
        <v>189</v>
      </c>
      <c r="E143" s="62">
        <v>1745</v>
      </c>
      <c r="F143" s="53" t="s">
        <v>298</v>
      </c>
    </row>
    <row r="144" spans="1:6" ht="12.75">
      <c r="A144" s="53">
        <v>119</v>
      </c>
      <c r="B144" s="51" t="s">
        <v>318</v>
      </c>
      <c r="C144" s="49" t="s">
        <v>72</v>
      </c>
      <c r="D144" s="49">
        <v>2.2</v>
      </c>
      <c r="E144" s="62">
        <v>125352.82</v>
      </c>
      <c r="F144" s="53" t="s">
        <v>298</v>
      </c>
    </row>
    <row r="145" spans="1:6" ht="12.75">
      <c r="A145" s="53">
        <v>33</v>
      </c>
      <c r="B145" s="73" t="s">
        <v>57</v>
      </c>
      <c r="C145" s="53" t="s">
        <v>34</v>
      </c>
      <c r="D145" s="53">
        <v>3</v>
      </c>
      <c r="E145" s="62">
        <v>262.54</v>
      </c>
      <c r="F145" s="53" t="s">
        <v>334</v>
      </c>
    </row>
    <row r="146" spans="1:36" s="166" customFormat="1" ht="12.75">
      <c r="A146" s="53">
        <v>120</v>
      </c>
      <c r="B146" s="51" t="s">
        <v>319</v>
      </c>
      <c r="C146" s="49" t="s">
        <v>34</v>
      </c>
      <c r="D146" s="49">
        <v>23</v>
      </c>
      <c r="E146" s="62">
        <v>15182.68</v>
      </c>
      <c r="F146" s="53" t="s">
        <v>298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</row>
    <row r="147" spans="1:36" s="166" customFormat="1" ht="12.75">
      <c r="A147" s="53">
        <v>34</v>
      </c>
      <c r="B147" s="73" t="s">
        <v>58</v>
      </c>
      <c r="C147" s="53" t="s">
        <v>34</v>
      </c>
      <c r="D147" s="53">
        <v>12</v>
      </c>
      <c r="E147" s="62">
        <v>2791.16</v>
      </c>
      <c r="F147" s="53" t="s">
        <v>334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</row>
    <row r="148" spans="1:36" s="166" customFormat="1" ht="12.75">
      <c r="A148" s="53">
        <v>86</v>
      </c>
      <c r="B148" s="45" t="s">
        <v>309</v>
      </c>
      <c r="C148" s="57" t="s">
        <v>34</v>
      </c>
      <c r="D148" s="49">
        <v>2</v>
      </c>
      <c r="E148" s="62">
        <v>4847.45</v>
      </c>
      <c r="F148" s="53" t="s">
        <v>296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</row>
    <row r="149" spans="1:36" s="166" customFormat="1" ht="12.75">
      <c r="A149" s="53">
        <v>10</v>
      </c>
      <c r="B149" s="51" t="s">
        <v>67</v>
      </c>
      <c r="C149" s="49" t="s">
        <v>68</v>
      </c>
      <c r="D149" s="57">
        <v>4</v>
      </c>
      <c r="E149" s="62">
        <v>1914.28</v>
      </c>
      <c r="F149" s="60" t="s">
        <v>37</v>
      </c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</row>
    <row r="150" spans="1:36" s="166" customFormat="1" ht="12.75">
      <c r="A150" s="53">
        <v>35</v>
      </c>
      <c r="B150" s="51" t="s">
        <v>8</v>
      </c>
      <c r="C150" s="49" t="s">
        <v>34</v>
      </c>
      <c r="D150" s="49">
        <v>71</v>
      </c>
      <c r="E150" s="62">
        <v>3262.56</v>
      </c>
      <c r="F150" s="53" t="s">
        <v>334</v>
      </c>
      <c r="G150" s="94"/>
      <c r="H150" s="94"/>
      <c r="I150" s="94"/>
      <c r="J150" s="94"/>
      <c r="K150" s="94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</row>
    <row r="151" spans="1:36" s="166" customFormat="1" ht="12.75">
      <c r="A151" s="53">
        <v>4</v>
      </c>
      <c r="B151" s="74" t="s">
        <v>49</v>
      </c>
      <c r="C151" s="53" t="s">
        <v>34</v>
      </c>
      <c r="D151" s="75">
        <v>1</v>
      </c>
      <c r="E151" s="184">
        <v>2437.18</v>
      </c>
      <c r="F151" s="53" t="s">
        <v>18</v>
      </c>
      <c r="G151" s="71"/>
      <c r="H151" s="71"/>
      <c r="I151" s="71"/>
      <c r="J151" s="71"/>
      <c r="K151" s="71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</row>
    <row r="152" spans="1:36" s="166" customFormat="1" ht="12.75">
      <c r="A152" s="53">
        <v>5</v>
      </c>
      <c r="B152" s="74" t="s">
        <v>50</v>
      </c>
      <c r="C152" s="53" t="s">
        <v>34</v>
      </c>
      <c r="D152" s="75">
        <v>1</v>
      </c>
      <c r="E152" s="184">
        <v>1383.89</v>
      </c>
      <c r="F152" s="53" t="s">
        <v>18</v>
      </c>
      <c r="G152" s="71"/>
      <c r="H152" s="71"/>
      <c r="I152" s="71"/>
      <c r="J152" s="71"/>
      <c r="K152" s="71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</row>
    <row r="153" spans="1:36" s="166" customFormat="1" ht="12.75">
      <c r="A153" s="53">
        <v>6</v>
      </c>
      <c r="B153" s="74" t="s">
        <v>51</v>
      </c>
      <c r="C153" s="53" t="s">
        <v>34</v>
      </c>
      <c r="D153" s="75">
        <v>1</v>
      </c>
      <c r="E153" s="184">
        <v>2215.25</v>
      </c>
      <c r="F153" s="53" t="s">
        <v>18</v>
      </c>
      <c r="G153" s="71"/>
      <c r="H153" s="71"/>
      <c r="I153" s="71"/>
      <c r="J153" s="71"/>
      <c r="K153" s="71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</row>
    <row r="154" spans="1:36" s="166" customFormat="1" ht="12.75">
      <c r="A154" s="53">
        <v>7</v>
      </c>
      <c r="B154" s="74" t="s">
        <v>52</v>
      </c>
      <c r="C154" s="53" t="s">
        <v>34</v>
      </c>
      <c r="D154" s="75">
        <v>1</v>
      </c>
      <c r="E154" s="184">
        <v>2291.53</v>
      </c>
      <c r="F154" s="53" t="s">
        <v>18</v>
      </c>
      <c r="G154" s="71"/>
      <c r="H154" s="71"/>
      <c r="I154" s="71"/>
      <c r="J154" s="71"/>
      <c r="K154" s="71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</row>
    <row r="155" spans="1:36" s="166" customFormat="1" ht="12.75">
      <c r="A155" s="53">
        <v>36</v>
      </c>
      <c r="B155" s="73" t="s">
        <v>20</v>
      </c>
      <c r="C155" s="49" t="s">
        <v>34</v>
      </c>
      <c r="D155" s="49">
        <v>1</v>
      </c>
      <c r="E155" s="62">
        <v>2437.18</v>
      </c>
      <c r="F155" s="53" t="s">
        <v>334</v>
      </c>
      <c r="G155" s="94"/>
      <c r="H155" s="94"/>
      <c r="I155" s="94"/>
      <c r="J155" s="94"/>
      <c r="K155" s="94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</row>
    <row r="156" spans="1:36" s="166" customFormat="1" ht="12.75">
      <c r="A156" s="53">
        <v>37</v>
      </c>
      <c r="B156" s="73" t="s">
        <v>77</v>
      </c>
      <c r="C156" s="49" t="s">
        <v>34</v>
      </c>
      <c r="D156" s="49">
        <v>1</v>
      </c>
      <c r="E156" s="62">
        <v>1383.9</v>
      </c>
      <c r="F156" s="53" t="s">
        <v>334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</row>
    <row r="157" spans="1:36" s="166" customFormat="1" ht="12.75">
      <c r="A157" s="53">
        <v>72</v>
      </c>
      <c r="B157" s="76" t="s">
        <v>59</v>
      </c>
      <c r="C157" s="77" t="s">
        <v>34</v>
      </c>
      <c r="D157" s="78">
        <v>4</v>
      </c>
      <c r="E157" s="63">
        <v>5535.6</v>
      </c>
      <c r="F157" s="53" t="s">
        <v>14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</row>
    <row r="158" spans="1:36" s="166" customFormat="1" ht="12.75">
      <c r="A158" s="53">
        <v>73</v>
      </c>
      <c r="B158" s="76" t="s">
        <v>60</v>
      </c>
      <c r="C158" s="77" t="s">
        <v>34</v>
      </c>
      <c r="D158" s="78">
        <v>1</v>
      </c>
      <c r="E158" s="63">
        <v>1101.36</v>
      </c>
      <c r="F158" s="53" t="s">
        <v>14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</row>
    <row r="159" spans="1:36" s="166" customFormat="1" ht="12.75">
      <c r="A159" s="53">
        <v>74</v>
      </c>
      <c r="B159" s="76" t="s">
        <v>61</v>
      </c>
      <c r="C159" s="77" t="s">
        <v>34</v>
      </c>
      <c r="D159" s="78">
        <v>1</v>
      </c>
      <c r="E159" s="63">
        <v>845.09</v>
      </c>
      <c r="F159" s="53" t="s">
        <v>14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</row>
    <row r="160" spans="1:36" s="166" customFormat="1" ht="12.75">
      <c r="A160" s="53">
        <v>8</v>
      </c>
      <c r="B160" s="74" t="s">
        <v>53</v>
      </c>
      <c r="C160" s="53" t="s">
        <v>34</v>
      </c>
      <c r="D160" s="75">
        <v>1</v>
      </c>
      <c r="E160" s="184">
        <v>1101.33</v>
      </c>
      <c r="F160" s="53" t="s">
        <v>18</v>
      </c>
      <c r="G160" s="71"/>
      <c r="H160" s="71"/>
      <c r="I160" s="71"/>
      <c r="J160" s="71"/>
      <c r="K160" s="71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</row>
    <row r="161" spans="1:36" s="166" customFormat="1" ht="12.75">
      <c r="A161" s="53">
        <v>38</v>
      </c>
      <c r="B161" s="73" t="s">
        <v>21</v>
      </c>
      <c r="C161" s="49" t="s">
        <v>34</v>
      </c>
      <c r="D161" s="49">
        <v>1</v>
      </c>
      <c r="E161" s="62">
        <v>2500.17</v>
      </c>
      <c r="F161" s="53" t="s">
        <v>334</v>
      </c>
      <c r="G161" s="94"/>
      <c r="H161" s="94"/>
      <c r="I161" s="94"/>
      <c r="J161" s="94"/>
      <c r="K161" s="94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</row>
    <row r="162" spans="1:36" s="166" customFormat="1" ht="12.75">
      <c r="A162" s="53">
        <v>39</v>
      </c>
      <c r="B162" s="73" t="s">
        <v>22</v>
      </c>
      <c r="C162" s="49" t="s">
        <v>34</v>
      </c>
      <c r="D162" s="49">
        <v>1</v>
      </c>
      <c r="E162" s="62">
        <v>2415.51</v>
      </c>
      <c r="F162" s="53" t="s">
        <v>334</v>
      </c>
      <c r="G162" s="94"/>
      <c r="H162" s="94"/>
      <c r="I162" s="94"/>
      <c r="J162" s="94"/>
      <c r="K162" s="94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</row>
    <row r="163" spans="1:36" s="166" customFormat="1" ht="12.75">
      <c r="A163" s="53">
        <v>75</v>
      </c>
      <c r="B163" s="76" t="s">
        <v>62</v>
      </c>
      <c r="C163" s="77" t="s">
        <v>34</v>
      </c>
      <c r="D163" s="78">
        <v>1</v>
      </c>
      <c r="E163" s="63">
        <v>2415.51</v>
      </c>
      <c r="F163" s="53" t="s">
        <v>14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</row>
    <row r="164" spans="1:36" s="166" customFormat="1" ht="12.75">
      <c r="A164" s="53">
        <v>9</v>
      </c>
      <c r="B164" s="74" t="s">
        <v>54</v>
      </c>
      <c r="C164" s="53" t="s">
        <v>34</v>
      </c>
      <c r="D164" s="75">
        <v>1</v>
      </c>
      <c r="E164" s="184">
        <v>2415.51</v>
      </c>
      <c r="F164" s="53" t="s">
        <v>18</v>
      </c>
      <c r="G164" s="71"/>
      <c r="H164" s="71"/>
      <c r="I164" s="71"/>
      <c r="J164" s="71"/>
      <c r="K164" s="71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</row>
    <row r="165" spans="1:36" s="166" customFormat="1" ht="12.75">
      <c r="A165" s="53">
        <v>76</v>
      </c>
      <c r="B165" s="76" t="s">
        <v>63</v>
      </c>
      <c r="C165" s="77" t="s">
        <v>34</v>
      </c>
      <c r="D165" s="78">
        <v>1</v>
      </c>
      <c r="E165" s="63">
        <v>2437.18</v>
      </c>
      <c r="F165" s="53" t="s">
        <v>14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</row>
    <row r="166" spans="1:36" s="166" customFormat="1" ht="12.75">
      <c r="A166" s="53">
        <v>77</v>
      </c>
      <c r="B166" s="76" t="s">
        <v>64</v>
      </c>
      <c r="C166" s="77" t="s">
        <v>34</v>
      </c>
      <c r="D166" s="78">
        <v>1</v>
      </c>
      <c r="E166" s="63">
        <v>2440.06</v>
      </c>
      <c r="F166" s="53" t="s">
        <v>14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</row>
    <row r="167" spans="1:36" s="166" customFormat="1" ht="12.75">
      <c r="A167" s="53">
        <v>130</v>
      </c>
      <c r="B167" s="73" t="s">
        <v>41</v>
      </c>
      <c r="C167" s="60" t="s">
        <v>34</v>
      </c>
      <c r="D167" s="60">
        <v>1</v>
      </c>
      <c r="E167" s="61">
        <v>1383.05</v>
      </c>
      <c r="F167" s="53" t="s">
        <v>297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</row>
    <row r="168" spans="1:36" s="166" customFormat="1" ht="12.75">
      <c r="A168" s="53">
        <v>40</v>
      </c>
      <c r="B168" s="73" t="s">
        <v>23</v>
      </c>
      <c r="C168" s="49" t="s">
        <v>34</v>
      </c>
      <c r="D168" s="49">
        <v>1</v>
      </c>
      <c r="E168" s="62">
        <v>2215.26</v>
      </c>
      <c r="F168" s="53" t="s">
        <v>334</v>
      </c>
      <c r="G168" s="94"/>
      <c r="H168" s="94"/>
      <c r="I168" s="94"/>
      <c r="J168" s="94"/>
      <c r="K168" s="94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</row>
    <row r="169" spans="1:6" ht="12.75">
      <c r="A169" s="53">
        <v>78</v>
      </c>
      <c r="B169" s="76" t="s">
        <v>65</v>
      </c>
      <c r="C169" s="77" t="s">
        <v>34</v>
      </c>
      <c r="D169" s="78">
        <v>2</v>
      </c>
      <c r="E169" s="63">
        <v>4641</v>
      </c>
      <c r="F169" s="53" t="s">
        <v>14</v>
      </c>
    </row>
    <row r="170" spans="1:6" ht="12.75">
      <c r="A170" s="53">
        <v>79</v>
      </c>
      <c r="B170" s="76" t="s">
        <v>66</v>
      </c>
      <c r="C170" s="77" t="s">
        <v>34</v>
      </c>
      <c r="D170" s="78">
        <v>1</v>
      </c>
      <c r="E170" s="63">
        <v>2291.53</v>
      </c>
      <c r="F170" s="53" t="s">
        <v>14</v>
      </c>
    </row>
    <row r="171" spans="1:11" ht="12.75">
      <c r="A171" s="53">
        <v>41</v>
      </c>
      <c r="B171" s="73" t="s">
        <v>24</v>
      </c>
      <c r="C171" s="49" t="s">
        <v>34</v>
      </c>
      <c r="D171" s="49">
        <v>1</v>
      </c>
      <c r="E171" s="62">
        <v>2291.53</v>
      </c>
      <c r="F171" s="53" t="s">
        <v>334</v>
      </c>
      <c r="G171" s="94"/>
      <c r="H171" s="94"/>
      <c r="I171" s="94"/>
      <c r="J171" s="94"/>
      <c r="K171" s="94"/>
    </row>
    <row r="172" spans="1:6" ht="12.75">
      <c r="A172" s="53">
        <v>80</v>
      </c>
      <c r="B172" s="76" t="s">
        <v>320</v>
      </c>
      <c r="C172" s="77" t="s">
        <v>34</v>
      </c>
      <c r="D172" s="78">
        <v>3</v>
      </c>
      <c r="E172" s="63">
        <v>13296</v>
      </c>
      <c r="F172" s="53" t="s">
        <v>14</v>
      </c>
    </row>
    <row r="173" spans="1:6" ht="12.75">
      <c r="A173" s="53">
        <v>121</v>
      </c>
      <c r="B173" s="51" t="s">
        <v>320</v>
      </c>
      <c r="C173" s="49" t="s">
        <v>34</v>
      </c>
      <c r="D173" s="49">
        <v>50</v>
      </c>
      <c r="E173" s="62">
        <v>221644.39</v>
      </c>
      <c r="F173" s="53" t="s">
        <v>298</v>
      </c>
    </row>
    <row r="174" spans="1:6" ht="12.75">
      <c r="A174" s="53">
        <v>87</v>
      </c>
      <c r="B174" s="45" t="s">
        <v>38</v>
      </c>
      <c r="C174" s="57" t="s">
        <v>34</v>
      </c>
      <c r="D174" s="49">
        <v>9</v>
      </c>
      <c r="E174" s="62">
        <v>23644.08</v>
      </c>
      <c r="F174" s="53" t="s">
        <v>296</v>
      </c>
    </row>
    <row r="175" spans="1:36" s="166" customFormat="1" ht="12.75">
      <c r="A175" s="53">
        <v>88</v>
      </c>
      <c r="B175" s="45" t="s">
        <v>13</v>
      </c>
      <c r="C175" s="57" t="s">
        <v>34</v>
      </c>
      <c r="D175" s="49">
        <v>47</v>
      </c>
      <c r="E175" s="62">
        <v>187681.34</v>
      </c>
      <c r="F175" s="53" t="s">
        <v>296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</row>
    <row r="176" spans="1:6" ht="12.75">
      <c r="A176" s="53">
        <v>131</v>
      </c>
      <c r="B176" s="73" t="s">
        <v>42</v>
      </c>
      <c r="C176" s="60" t="s">
        <v>34</v>
      </c>
      <c r="D176" s="60">
        <v>20</v>
      </c>
      <c r="E176" s="61">
        <v>4600</v>
      </c>
      <c r="F176" s="53" t="s">
        <v>297</v>
      </c>
    </row>
    <row r="177" spans="1:6" ht="12.75">
      <c r="A177" s="53">
        <v>70</v>
      </c>
      <c r="B177" s="51" t="s">
        <v>43</v>
      </c>
      <c r="C177" s="57" t="s">
        <v>34</v>
      </c>
      <c r="D177" s="57">
        <v>44</v>
      </c>
      <c r="E177" s="185">
        <v>9281.8</v>
      </c>
      <c r="F177" s="53" t="s">
        <v>279</v>
      </c>
    </row>
    <row r="178" spans="1:36" s="166" customFormat="1" ht="12.75">
      <c r="A178" s="53">
        <v>132</v>
      </c>
      <c r="B178" s="73" t="s">
        <v>43</v>
      </c>
      <c r="C178" s="60" t="s">
        <v>34</v>
      </c>
      <c r="D178" s="60">
        <v>12</v>
      </c>
      <c r="E178" s="61">
        <v>1414.92</v>
      </c>
      <c r="F178" s="53" t="s">
        <v>297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</row>
    <row r="179" spans="1:6" ht="12.75">
      <c r="A179" s="53">
        <v>133</v>
      </c>
      <c r="B179" s="73" t="s">
        <v>43</v>
      </c>
      <c r="C179" s="60" t="s">
        <v>34</v>
      </c>
      <c r="D179" s="60">
        <v>6</v>
      </c>
      <c r="E179" s="61">
        <v>1265.7</v>
      </c>
      <c r="F179" s="53" t="s">
        <v>297</v>
      </c>
    </row>
    <row r="180" spans="1:6" ht="12.75">
      <c r="A180" s="53">
        <v>42</v>
      </c>
      <c r="B180" s="73" t="s">
        <v>44</v>
      </c>
      <c r="C180" s="53" t="s">
        <v>34</v>
      </c>
      <c r="D180" s="53">
        <v>4</v>
      </c>
      <c r="E180" s="62">
        <v>2760</v>
      </c>
      <c r="F180" s="53" t="s">
        <v>334</v>
      </c>
    </row>
    <row r="181" spans="1:6" ht="12.75">
      <c r="A181" s="53">
        <v>71</v>
      </c>
      <c r="B181" s="51" t="s">
        <v>44</v>
      </c>
      <c r="C181" s="57" t="s">
        <v>34</v>
      </c>
      <c r="D181" s="57">
        <v>29</v>
      </c>
      <c r="E181" s="185">
        <v>9376.86</v>
      </c>
      <c r="F181" s="53" t="s">
        <v>279</v>
      </c>
    </row>
    <row r="182" spans="1:6" ht="12.75">
      <c r="A182" s="53">
        <v>134</v>
      </c>
      <c r="B182" s="73" t="s">
        <v>44</v>
      </c>
      <c r="C182" s="60" t="s">
        <v>34</v>
      </c>
      <c r="D182" s="60">
        <v>10</v>
      </c>
      <c r="E182" s="61">
        <v>3233.4</v>
      </c>
      <c r="F182" s="53" t="s">
        <v>297</v>
      </c>
    </row>
    <row r="183" spans="1:36" s="166" customFormat="1" ht="12.75">
      <c r="A183" s="53">
        <v>12</v>
      </c>
      <c r="B183" s="59" t="s">
        <v>96</v>
      </c>
      <c r="C183" s="60" t="s">
        <v>34</v>
      </c>
      <c r="D183" s="60">
        <v>1</v>
      </c>
      <c r="E183" s="61">
        <v>6000</v>
      </c>
      <c r="F183" s="53" t="s">
        <v>37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</row>
    <row r="184" spans="1:36" s="166" customFormat="1" ht="12.75">
      <c r="A184" s="53">
        <v>59</v>
      </c>
      <c r="B184" s="51" t="s">
        <v>78</v>
      </c>
      <c r="C184" s="49" t="s">
        <v>34</v>
      </c>
      <c r="D184" s="49">
        <v>1</v>
      </c>
      <c r="E184" s="144">
        <v>432.28</v>
      </c>
      <c r="F184" s="53" t="s">
        <v>327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</row>
    <row r="185" spans="1:36" s="166" customFormat="1" ht="12.75">
      <c r="A185" s="53">
        <v>122</v>
      </c>
      <c r="B185" s="51" t="s">
        <v>321</v>
      </c>
      <c r="C185" s="49" t="s">
        <v>34</v>
      </c>
      <c r="D185" s="49">
        <v>1</v>
      </c>
      <c r="E185" s="62">
        <v>26558.21</v>
      </c>
      <c r="F185" s="53" t="s">
        <v>298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</row>
    <row r="186" spans="1:36" s="166" customFormat="1" ht="12.75">
      <c r="A186" s="53">
        <v>22</v>
      </c>
      <c r="B186" s="51" t="s">
        <v>3</v>
      </c>
      <c r="C186" s="49" t="s">
        <v>34</v>
      </c>
      <c r="D186" s="49">
        <v>2</v>
      </c>
      <c r="E186" s="62">
        <v>277.46</v>
      </c>
      <c r="F186" s="53" t="s">
        <v>325</v>
      </c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71"/>
      <c r="AF186" s="71"/>
      <c r="AG186" s="71"/>
      <c r="AH186" s="71"/>
      <c r="AI186" s="71"/>
      <c r="AJ186" s="71"/>
    </row>
    <row r="187" spans="1:36" s="166" customFormat="1" ht="12.75">
      <c r="A187" s="53">
        <v>81</v>
      </c>
      <c r="B187" s="110" t="s">
        <v>25</v>
      </c>
      <c r="C187" s="77" t="s">
        <v>34</v>
      </c>
      <c r="D187" s="57">
        <v>974</v>
      </c>
      <c r="E187" s="61">
        <v>94</v>
      </c>
      <c r="F187" s="53" t="s">
        <v>14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</row>
    <row r="188" spans="1:36" s="166" customFormat="1" ht="12.75">
      <c r="A188" s="53">
        <v>61</v>
      </c>
      <c r="B188" s="51" t="s">
        <v>79</v>
      </c>
      <c r="C188" s="49" t="s">
        <v>34</v>
      </c>
      <c r="D188" s="49">
        <v>1</v>
      </c>
      <c r="E188" s="62">
        <v>1815.25</v>
      </c>
      <c r="F188" s="53" t="s">
        <v>327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</row>
    <row r="189" spans="1:6" ht="12.75">
      <c r="A189" s="58"/>
      <c r="B189" s="111" t="s">
        <v>299</v>
      </c>
      <c r="C189" s="57"/>
      <c r="D189" s="53"/>
      <c r="E189" s="133">
        <f>SUM(E6:E188)</f>
        <v>3079184.849028168</v>
      </c>
      <c r="F189" s="508" t="s">
        <v>175</v>
      </c>
    </row>
    <row r="190" spans="1:6" ht="25.5" customHeight="1">
      <c r="A190" s="112"/>
      <c r="B190" s="111" t="s">
        <v>174</v>
      </c>
      <c r="C190" s="57"/>
      <c r="D190" s="53"/>
      <c r="E190" s="133">
        <v>1632729</v>
      </c>
      <c r="F190" s="509"/>
    </row>
    <row r="191" spans="1:6" ht="14.25" customHeight="1">
      <c r="A191" s="112"/>
      <c r="B191" s="190"/>
      <c r="C191" s="187"/>
      <c r="D191" s="186"/>
      <c r="E191" s="191"/>
      <c r="F191" s="192"/>
    </row>
    <row r="192" ht="12.75">
      <c r="B192" s="154" t="s">
        <v>29</v>
      </c>
    </row>
    <row r="193" ht="12.75">
      <c r="B193" s="154" t="s">
        <v>95</v>
      </c>
    </row>
  </sheetData>
  <sheetProtection/>
  <mergeCells count="2">
    <mergeCell ref="A2:F2"/>
    <mergeCell ref="F189:F19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76"/>
  <sheetViews>
    <sheetView tabSelected="1" view="pageBreakPreview" zoomScale="80" zoomScaleSheetLayoutView="80" workbookViewId="0" topLeftCell="A1">
      <pane ySplit="5" topLeftCell="A2257" activePane="bottomLeft" state="frozen"/>
      <selection pane="topLeft" activeCell="A1" sqref="A1"/>
      <selection pane="bottomLeft" activeCell="B9" sqref="B9"/>
    </sheetView>
  </sheetViews>
  <sheetFormatPr defaultColWidth="8.875" defaultRowHeight="12.75"/>
  <cols>
    <col min="1" max="1" width="5.75390625" style="263" customWidth="1"/>
    <col min="2" max="2" width="129.625" style="263" customWidth="1"/>
    <col min="3" max="3" width="13.75390625" style="271" customWidth="1"/>
    <col min="4" max="4" width="21.625" style="272" customWidth="1"/>
    <col min="5" max="16384" width="8.875" style="264" customWidth="1"/>
  </cols>
  <sheetData>
    <row r="2" spans="1:4" ht="15.75" customHeight="1">
      <c r="A2" s="510" t="s">
        <v>1935</v>
      </c>
      <c r="B2" s="510"/>
      <c r="C2" s="510"/>
      <c r="D2" s="510"/>
    </row>
    <row r="3" ht="13.5" thickBot="1"/>
    <row r="4" spans="1:4" s="265" customFormat="1" ht="89.25" customHeight="1" thickBot="1">
      <c r="A4" s="276" t="s">
        <v>30</v>
      </c>
      <c r="B4" s="277" t="s">
        <v>31</v>
      </c>
      <c r="C4" s="277" t="s">
        <v>74</v>
      </c>
      <c r="D4" s="278" t="s">
        <v>281</v>
      </c>
    </row>
    <row r="5" spans="1:4" s="267" customFormat="1" ht="14.25" customHeight="1" thickBot="1">
      <c r="A5" s="266">
        <v>1</v>
      </c>
      <c r="B5" s="274">
        <v>2</v>
      </c>
      <c r="C5" s="273">
        <v>3</v>
      </c>
      <c r="D5" s="273">
        <v>4</v>
      </c>
    </row>
    <row r="6" spans="1:4" s="268" customFormat="1" ht="24" customHeight="1">
      <c r="A6" s="262">
        <v>1</v>
      </c>
      <c r="B6" s="281" t="s">
        <v>2153</v>
      </c>
      <c r="C6" s="300" t="s">
        <v>34</v>
      </c>
      <c r="D6" s="344">
        <v>1</v>
      </c>
    </row>
    <row r="7" spans="1:4" s="268" customFormat="1" ht="24" customHeight="1">
      <c r="A7" s="262">
        <f aca="true" t="shared" si="0" ref="A7:A70">1+A6</f>
        <v>2</v>
      </c>
      <c r="B7" s="339" t="s">
        <v>856</v>
      </c>
      <c r="C7" s="323" t="s">
        <v>34</v>
      </c>
      <c r="D7" s="338">
        <v>4</v>
      </c>
    </row>
    <row r="8" spans="1:4" s="268" customFormat="1" ht="21" customHeight="1">
      <c r="A8" s="262">
        <f t="shared" si="0"/>
        <v>3</v>
      </c>
      <c r="B8" s="313" t="s">
        <v>849</v>
      </c>
      <c r="C8" s="323" t="s">
        <v>34</v>
      </c>
      <c r="D8" s="285">
        <v>50</v>
      </c>
    </row>
    <row r="9" spans="1:4" ht="24" customHeight="1">
      <c r="A9" s="262">
        <f t="shared" si="0"/>
        <v>4</v>
      </c>
      <c r="B9" s="313" t="s">
        <v>850</v>
      </c>
      <c r="C9" s="300" t="s">
        <v>69</v>
      </c>
      <c r="D9" s="285">
        <v>32.7</v>
      </c>
    </row>
    <row r="10" spans="1:4" s="268" customFormat="1" ht="23.25" customHeight="1">
      <c r="A10" s="262">
        <f t="shared" si="0"/>
        <v>5</v>
      </c>
      <c r="B10" s="326" t="s">
        <v>844</v>
      </c>
      <c r="C10" s="316" t="s">
        <v>34</v>
      </c>
      <c r="D10" s="357">
        <v>10</v>
      </c>
    </row>
    <row r="11" spans="1:4" s="268" customFormat="1" ht="24" customHeight="1">
      <c r="A11" s="262">
        <f t="shared" si="0"/>
        <v>6</v>
      </c>
      <c r="B11" s="294" t="s">
        <v>1328</v>
      </c>
      <c r="C11" s="323" t="s">
        <v>34</v>
      </c>
      <c r="D11" s="284">
        <v>1</v>
      </c>
    </row>
    <row r="12" spans="1:4" s="268" customFormat="1" ht="24" customHeight="1">
      <c r="A12" s="262">
        <f t="shared" si="0"/>
        <v>7</v>
      </c>
      <c r="B12" s="326" t="s">
        <v>845</v>
      </c>
      <c r="C12" s="316" t="s">
        <v>34</v>
      </c>
      <c r="D12" s="357">
        <v>5</v>
      </c>
    </row>
    <row r="13" spans="1:4" s="268" customFormat="1" ht="24" customHeight="1">
      <c r="A13" s="262">
        <f t="shared" si="0"/>
        <v>8</v>
      </c>
      <c r="B13" s="297" t="s">
        <v>853</v>
      </c>
      <c r="C13" s="284" t="s">
        <v>35</v>
      </c>
      <c r="D13" s="387">
        <v>0.02</v>
      </c>
    </row>
    <row r="14" spans="1:4" s="268" customFormat="1" ht="24" customHeight="1">
      <c r="A14" s="262">
        <f t="shared" si="0"/>
        <v>9</v>
      </c>
      <c r="B14" s="297" t="s">
        <v>854</v>
      </c>
      <c r="C14" s="300" t="s">
        <v>35</v>
      </c>
      <c r="D14" s="387">
        <v>0.033</v>
      </c>
    </row>
    <row r="15" spans="1:4" s="268" customFormat="1" ht="30" customHeight="1">
      <c r="A15" s="262">
        <f t="shared" si="0"/>
        <v>10</v>
      </c>
      <c r="B15" s="294" t="s">
        <v>857</v>
      </c>
      <c r="C15" s="284" t="s">
        <v>35</v>
      </c>
      <c r="D15" s="284">
        <v>0.029</v>
      </c>
    </row>
    <row r="16" spans="1:4" s="268" customFormat="1" ht="24" customHeight="1">
      <c r="A16" s="262">
        <f t="shared" si="0"/>
        <v>11</v>
      </c>
      <c r="B16" s="294" t="s">
        <v>858</v>
      </c>
      <c r="C16" s="327" t="s">
        <v>34</v>
      </c>
      <c r="D16" s="303">
        <v>9</v>
      </c>
    </row>
    <row r="17" spans="1:4" s="268" customFormat="1" ht="26.25" customHeight="1">
      <c r="A17" s="262">
        <f t="shared" si="0"/>
        <v>12</v>
      </c>
      <c r="B17" s="297" t="s">
        <v>851</v>
      </c>
      <c r="C17" s="284" t="s">
        <v>34</v>
      </c>
      <c r="D17" s="387">
        <v>3</v>
      </c>
    </row>
    <row r="18" spans="1:4" s="268" customFormat="1" ht="24" customHeight="1">
      <c r="A18" s="262">
        <f t="shared" si="0"/>
        <v>13</v>
      </c>
      <c r="B18" s="313" t="s">
        <v>852</v>
      </c>
      <c r="C18" s="284" t="s">
        <v>34</v>
      </c>
      <c r="D18" s="285">
        <v>2</v>
      </c>
    </row>
    <row r="19" spans="1:4" s="268" customFormat="1" ht="37.5" customHeight="1">
      <c r="A19" s="262">
        <f t="shared" si="0"/>
        <v>14</v>
      </c>
      <c r="B19" s="294" t="s">
        <v>1332</v>
      </c>
      <c r="C19" s="317" t="s">
        <v>34</v>
      </c>
      <c r="D19" s="378">
        <v>12</v>
      </c>
    </row>
    <row r="20" spans="1:4" s="268" customFormat="1" ht="24" customHeight="1">
      <c r="A20" s="262">
        <f t="shared" si="0"/>
        <v>15</v>
      </c>
      <c r="B20" s="350" t="s">
        <v>846</v>
      </c>
      <c r="C20" s="317" t="s">
        <v>69</v>
      </c>
      <c r="D20" s="358">
        <v>16.15</v>
      </c>
    </row>
    <row r="21" spans="1:4" s="268" customFormat="1" ht="24" customHeight="1">
      <c r="A21" s="262">
        <f t="shared" si="0"/>
        <v>16</v>
      </c>
      <c r="B21" s="326" t="s">
        <v>847</v>
      </c>
      <c r="C21" s="317" t="s">
        <v>39</v>
      </c>
      <c r="D21" s="327">
        <v>54.5</v>
      </c>
    </row>
    <row r="22" spans="1:4" s="268" customFormat="1" ht="32.25" customHeight="1">
      <c r="A22" s="262">
        <f t="shared" si="0"/>
        <v>17</v>
      </c>
      <c r="B22" s="313" t="s">
        <v>848</v>
      </c>
      <c r="C22" s="327" t="s">
        <v>35</v>
      </c>
      <c r="D22" s="285">
        <v>0.042</v>
      </c>
    </row>
    <row r="23" spans="1:4" s="268" customFormat="1" ht="24" customHeight="1">
      <c r="A23" s="262">
        <f t="shared" si="0"/>
        <v>18</v>
      </c>
      <c r="B23" s="294" t="s">
        <v>855</v>
      </c>
      <c r="C23" s="284" t="s">
        <v>34</v>
      </c>
      <c r="D23" s="284">
        <v>3</v>
      </c>
    </row>
    <row r="24" spans="1:4" s="268" customFormat="1" ht="24" customHeight="1">
      <c r="A24" s="262">
        <f t="shared" si="0"/>
        <v>19</v>
      </c>
      <c r="B24" s="313" t="s">
        <v>1030</v>
      </c>
      <c r="C24" s="284" t="s">
        <v>34</v>
      </c>
      <c r="D24" s="285">
        <v>14</v>
      </c>
    </row>
    <row r="25" spans="1:4" s="268" customFormat="1" ht="24" customHeight="1">
      <c r="A25" s="262">
        <f t="shared" si="0"/>
        <v>20</v>
      </c>
      <c r="B25" s="297" t="s">
        <v>1714</v>
      </c>
      <c r="C25" s="284" t="s">
        <v>34</v>
      </c>
      <c r="D25" s="460">
        <v>37</v>
      </c>
    </row>
    <row r="26" spans="1:4" s="268" customFormat="1" ht="37.5" customHeight="1">
      <c r="A26" s="262">
        <f t="shared" si="0"/>
        <v>21</v>
      </c>
      <c r="B26" s="326" t="s">
        <v>1714</v>
      </c>
      <c r="C26" s="327" t="s">
        <v>34</v>
      </c>
      <c r="D26" s="416">
        <v>23</v>
      </c>
    </row>
    <row r="27" spans="1:4" s="268" customFormat="1" ht="24" customHeight="1">
      <c r="A27" s="262">
        <f t="shared" si="0"/>
        <v>22</v>
      </c>
      <c r="B27" s="294" t="s">
        <v>2295</v>
      </c>
      <c r="C27" s="284" t="s">
        <v>34</v>
      </c>
      <c r="D27" s="303">
        <v>22</v>
      </c>
    </row>
    <row r="28" spans="1:4" s="268" customFormat="1" ht="24" customHeight="1">
      <c r="A28" s="262">
        <f t="shared" si="0"/>
        <v>23</v>
      </c>
      <c r="B28" s="326" t="s">
        <v>2296</v>
      </c>
      <c r="C28" s="284" t="s">
        <v>34</v>
      </c>
      <c r="D28" s="327">
        <v>1</v>
      </c>
    </row>
    <row r="29" spans="1:4" s="268" customFormat="1" ht="24" customHeight="1">
      <c r="A29" s="262">
        <f t="shared" si="0"/>
        <v>24</v>
      </c>
      <c r="B29" s="294" t="s">
        <v>1053</v>
      </c>
      <c r="C29" s="284" t="s">
        <v>34</v>
      </c>
      <c r="D29" s="303">
        <v>0</v>
      </c>
    </row>
    <row r="30" spans="1:4" s="268" customFormat="1" ht="24" customHeight="1">
      <c r="A30" s="262">
        <f t="shared" si="0"/>
        <v>25</v>
      </c>
      <c r="B30" s="326" t="s">
        <v>1057</v>
      </c>
      <c r="C30" s="284" t="s">
        <v>34</v>
      </c>
      <c r="D30" s="327">
        <v>0</v>
      </c>
    </row>
    <row r="31" spans="1:4" s="268" customFormat="1" ht="24" customHeight="1">
      <c r="A31" s="262">
        <f t="shared" si="0"/>
        <v>26</v>
      </c>
      <c r="B31" s="359" t="s">
        <v>2297</v>
      </c>
      <c r="C31" s="284" t="s">
        <v>34</v>
      </c>
      <c r="D31" s="284">
        <v>3</v>
      </c>
    </row>
    <row r="32" spans="1:4" s="268" customFormat="1" ht="24" customHeight="1">
      <c r="A32" s="262">
        <f t="shared" si="0"/>
        <v>27</v>
      </c>
      <c r="B32" s="326" t="s">
        <v>1647</v>
      </c>
      <c r="C32" s="284" t="s">
        <v>34</v>
      </c>
      <c r="D32" s="428">
        <v>130</v>
      </c>
    </row>
    <row r="33" spans="1:4" s="268" customFormat="1" ht="24" customHeight="1">
      <c r="A33" s="262">
        <f t="shared" si="0"/>
        <v>28</v>
      </c>
      <c r="B33" s="326" t="s">
        <v>1557</v>
      </c>
      <c r="C33" s="317" t="s">
        <v>34</v>
      </c>
      <c r="D33" s="327">
        <v>306</v>
      </c>
    </row>
    <row r="34" spans="1:4" s="268" customFormat="1" ht="24" customHeight="1">
      <c r="A34" s="262">
        <f t="shared" si="0"/>
        <v>29</v>
      </c>
      <c r="B34" s="350" t="s">
        <v>1058</v>
      </c>
      <c r="C34" s="284" t="s">
        <v>34</v>
      </c>
      <c r="D34" s="358">
        <v>0</v>
      </c>
    </row>
    <row r="35" spans="1:4" s="268" customFormat="1" ht="24" customHeight="1">
      <c r="A35" s="262">
        <f t="shared" si="0"/>
        <v>30</v>
      </c>
      <c r="B35" s="326" t="s">
        <v>2154</v>
      </c>
      <c r="C35" s="317" t="s">
        <v>34</v>
      </c>
      <c r="D35" s="383">
        <v>3</v>
      </c>
    </row>
    <row r="36" spans="1:4" s="268" customFormat="1" ht="24" customHeight="1">
      <c r="A36" s="262">
        <f t="shared" si="0"/>
        <v>31</v>
      </c>
      <c r="B36" s="294" t="s">
        <v>1583</v>
      </c>
      <c r="C36" s="284" t="s">
        <v>34</v>
      </c>
      <c r="D36" s="284">
        <v>27</v>
      </c>
    </row>
    <row r="37" spans="1:4" s="268" customFormat="1" ht="24" customHeight="1">
      <c r="A37" s="262">
        <f t="shared" si="0"/>
        <v>32</v>
      </c>
      <c r="B37" s="281" t="s">
        <v>2244</v>
      </c>
      <c r="C37" s="327" t="s">
        <v>34</v>
      </c>
      <c r="D37" s="300">
        <v>0</v>
      </c>
    </row>
    <row r="38" spans="1:4" s="268" customFormat="1" ht="24" customHeight="1">
      <c r="A38" s="262">
        <f t="shared" si="0"/>
        <v>33</v>
      </c>
      <c r="B38" s="340" t="s">
        <v>1056</v>
      </c>
      <c r="C38" s="284" t="s">
        <v>34</v>
      </c>
      <c r="D38" s="337">
        <v>0</v>
      </c>
    </row>
    <row r="39" spans="1:4" s="268" customFormat="1" ht="24" customHeight="1">
      <c r="A39" s="262">
        <f t="shared" si="0"/>
        <v>34</v>
      </c>
      <c r="B39" s="340" t="s">
        <v>1055</v>
      </c>
      <c r="C39" s="300" t="s">
        <v>34</v>
      </c>
      <c r="D39" s="337">
        <v>0</v>
      </c>
    </row>
    <row r="40" spans="1:4" s="268" customFormat="1" ht="24" customHeight="1">
      <c r="A40" s="262">
        <f t="shared" si="0"/>
        <v>35</v>
      </c>
      <c r="B40" s="281" t="s">
        <v>1407</v>
      </c>
      <c r="C40" s="300" t="s">
        <v>34</v>
      </c>
      <c r="D40" s="344">
        <v>11</v>
      </c>
    </row>
    <row r="41" spans="1:4" s="268" customFormat="1" ht="24" customHeight="1">
      <c r="A41" s="262">
        <f t="shared" si="0"/>
        <v>36</v>
      </c>
      <c r="B41" s="311" t="s">
        <v>1054</v>
      </c>
      <c r="C41" s="317" t="s">
        <v>34</v>
      </c>
      <c r="D41" s="343">
        <v>0</v>
      </c>
    </row>
    <row r="42" spans="1:4" s="268" customFormat="1" ht="24" customHeight="1">
      <c r="A42" s="262">
        <f t="shared" si="0"/>
        <v>37</v>
      </c>
      <c r="B42" s="281" t="s">
        <v>1408</v>
      </c>
      <c r="C42" s="300" t="s">
        <v>34</v>
      </c>
      <c r="D42" s="344">
        <v>1</v>
      </c>
    </row>
    <row r="43" spans="1:4" s="268" customFormat="1" ht="24" customHeight="1">
      <c r="A43" s="262">
        <f t="shared" si="0"/>
        <v>38</v>
      </c>
      <c r="B43" s="281" t="s">
        <v>2082</v>
      </c>
      <c r="C43" s="300" t="s">
        <v>34</v>
      </c>
      <c r="D43" s="344">
        <v>1</v>
      </c>
    </row>
    <row r="44" spans="1:4" s="268" customFormat="1" ht="24" customHeight="1">
      <c r="A44" s="262">
        <f t="shared" si="0"/>
        <v>39</v>
      </c>
      <c r="B44" s="340" t="s">
        <v>1050</v>
      </c>
      <c r="C44" s="300" t="s">
        <v>34</v>
      </c>
      <c r="D44" s="337">
        <v>40</v>
      </c>
    </row>
    <row r="45" spans="1:4" s="268" customFormat="1" ht="24" customHeight="1">
      <c r="A45" s="262">
        <f t="shared" si="0"/>
        <v>40</v>
      </c>
      <c r="B45" s="283" t="s">
        <v>1409</v>
      </c>
      <c r="C45" s="300" t="s">
        <v>34</v>
      </c>
      <c r="D45" s="363">
        <v>1</v>
      </c>
    </row>
    <row r="46" spans="1:4" s="268" customFormat="1" ht="24" customHeight="1">
      <c r="A46" s="262">
        <f t="shared" si="0"/>
        <v>41</v>
      </c>
      <c r="B46" s="281" t="s">
        <v>1977</v>
      </c>
      <c r="C46" s="316" t="s">
        <v>859</v>
      </c>
      <c r="D46" s="300">
        <v>17</v>
      </c>
    </row>
    <row r="47" spans="1:4" s="268" customFormat="1" ht="24" customHeight="1">
      <c r="A47" s="262">
        <f t="shared" si="0"/>
        <v>42</v>
      </c>
      <c r="B47" s="281" t="s">
        <v>2155</v>
      </c>
      <c r="C47" s="323" t="s">
        <v>34</v>
      </c>
      <c r="D47" s="360">
        <v>4</v>
      </c>
    </row>
    <row r="48" spans="1:4" s="268" customFormat="1" ht="24" customHeight="1">
      <c r="A48" s="262">
        <f t="shared" si="0"/>
        <v>43</v>
      </c>
      <c r="B48" s="340" t="s">
        <v>1584</v>
      </c>
      <c r="C48" s="300" t="s">
        <v>34</v>
      </c>
      <c r="D48" s="337">
        <v>4</v>
      </c>
    </row>
    <row r="49" spans="1:4" s="268" customFormat="1" ht="24" customHeight="1">
      <c r="A49" s="262">
        <f t="shared" si="0"/>
        <v>44</v>
      </c>
      <c r="B49" s="340" t="s">
        <v>2099</v>
      </c>
      <c r="C49" s="300" t="s">
        <v>34</v>
      </c>
      <c r="D49" s="337">
        <v>15</v>
      </c>
    </row>
    <row r="50" spans="1:4" s="268" customFormat="1" ht="32.25" customHeight="1">
      <c r="A50" s="262">
        <f t="shared" si="0"/>
        <v>45</v>
      </c>
      <c r="B50" s="311" t="s">
        <v>2386</v>
      </c>
      <c r="C50" s="323" t="s">
        <v>34</v>
      </c>
      <c r="D50" s="354">
        <v>1</v>
      </c>
    </row>
    <row r="51" spans="1:4" s="268" customFormat="1" ht="24" customHeight="1">
      <c r="A51" s="262">
        <f t="shared" si="0"/>
        <v>46</v>
      </c>
      <c r="B51" s="281" t="s">
        <v>1034</v>
      </c>
      <c r="C51" s="323" t="s">
        <v>34</v>
      </c>
      <c r="D51" s="300">
        <v>1</v>
      </c>
    </row>
    <row r="52" spans="1:4" s="268" customFormat="1" ht="24" customHeight="1">
      <c r="A52" s="262">
        <f t="shared" si="0"/>
        <v>47</v>
      </c>
      <c r="B52" s="281" t="s">
        <v>2298</v>
      </c>
      <c r="C52" s="316" t="s">
        <v>34</v>
      </c>
      <c r="D52" s="301">
        <v>2</v>
      </c>
    </row>
    <row r="53" spans="1:4" s="268" customFormat="1" ht="24" customHeight="1">
      <c r="A53" s="262">
        <f t="shared" si="0"/>
        <v>48</v>
      </c>
      <c r="B53" s="311" t="s">
        <v>1719</v>
      </c>
      <c r="C53" s="323" t="s">
        <v>34</v>
      </c>
      <c r="D53" s="323">
        <v>2</v>
      </c>
    </row>
    <row r="54" spans="1:4" s="268" customFormat="1" ht="24" customHeight="1">
      <c r="A54" s="262">
        <f t="shared" si="0"/>
        <v>49</v>
      </c>
      <c r="B54" s="283" t="s">
        <v>1361</v>
      </c>
      <c r="C54" s="300" t="s">
        <v>34</v>
      </c>
      <c r="D54" s="364">
        <v>4</v>
      </c>
    </row>
    <row r="55" spans="1:4" s="268" customFormat="1" ht="24" customHeight="1">
      <c r="A55" s="262">
        <f t="shared" si="0"/>
        <v>50</v>
      </c>
      <c r="B55" s="311" t="s">
        <v>2156</v>
      </c>
      <c r="C55" s="300" t="s">
        <v>34</v>
      </c>
      <c r="D55" s="347">
        <v>2</v>
      </c>
    </row>
    <row r="56" spans="1:4" s="268" customFormat="1" ht="24" customHeight="1">
      <c r="A56" s="262">
        <f t="shared" si="0"/>
        <v>51</v>
      </c>
      <c r="B56" s="281" t="s">
        <v>2157</v>
      </c>
      <c r="C56" s="300" t="s">
        <v>34</v>
      </c>
      <c r="D56" s="344">
        <v>1</v>
      </c>
    </row>
    <row r="57" spans="1:4" s="268" customFormat="1" ht="24" customHeight="1">
      <c r="A57" s="262">
        <f t="shared" si="0"/>
        <v>52</v>
      </c>
      <c r="B57" s="281" t="s">
        <v>1219</v>
      </c>
      <c r="C57" s="323" t="s">
        <v>34</v>
      </c>
      <c r="D57" s="301">
        <v>536</v>
      </c>
    </row>
    <row r="58" spans="1:4" s="268" customFormat="1" ht="24" customHeight="1">
      <c r="A58" s="262">
        <f t="shared" si="0"/>
        <v>53</v>
      </c>
      <c r="B58" s="291" t="s">
        <v>1228</v>
      </c>
      <c r="C58" s="301" t="s">
        <v>859</v>
      </c>
      <c r="D58" s="300">
        <v>66</v>
      </c>
    </row>
    <row r="59" spans="1:4" s="268" customFormat="1" ht="24" customHeight="1">
      <c r="A59" s="262">
        <f t="shared" si="0"/>
        <v>54</v>
      </c>
      <c r="B59" s="311" t="s">
        <v>1653</v>
      </c>
      <c r="C59" s="323" t="s">
        <v>34</v>
      </c>
      <c r="D59" s="431">
        <v>1</v>
      </c>
    </row>
    <row r="60" spans="1:4" s="268" customFormat="1" ht="24" customHeight="1">
      <c r="A60" s="262">
        <f t="shared" si="0"/>
        <v>55</v>
      </c>
      <c r="B60" s="340" t="s">
        <v>143</v>
      </c>
      <c r="C60" s="300" t="s">
        <v>34</v>
      </c>
      <c r="D60" s="337">
        <v>4</v>
      </c>
    </row>
    <row r="61" spans="1:4" s="268" customFormat="1" ht="24" customHeight="1">
      <c r="A61" s="262">
        <f t="shared" si="0"/>
        <v>56</v>
      </c>
      <c r="B61" s="281" t="s">
        <v>2238</v>
      </c>
      <c r="C61" s="323" t="s">
        <v>34</v>
      </c>
      <c r="D61" s="300">
        <v>2</v>
      </c>
    </row>
    <row r="62" spans="1:4" s="268" customFormat="1" ht="24" customHeight="1">
      <c r="A62" s="262">
        <f t="shared" si="0"/>
        <v>57</v>
      </c>
      <c r="B62" s="281" t="s">
        <v>2340</v>
      </c>
      <c r="C62" s="323" t="s">
        <v>34</v>
      </c>
      <c r="D62" s="360">
        <v>4</v>
      </c>
    </row>
    <row r="63" spans="1:4" s="268" customFormat="1" ht="24" customHeight="1">
      <c r="A63" s="262">
        <f t="shared" si="0"/>
        <v>58</v>
      </c>
      <c r="B63" s="311" t="s">
        <v>1720</v>
      </c>
      <c r="C63" s="301" t="s">
        <v>34</v>
      </c>
      <c r="D63" s="323">
        <v>12</v>
      </c>
    </row>
    <row r="64" spans="1:4" s="268" customFormat="1" ht="24" customHeight="1">
      <c r="A64" s="262">
        <f t="shared" si="0"/>
        <v>59</v>
      </c>
      <c r="B64" s="281" t="s">
        <v>2341</v>
      </c>
      <c r="C64" s="300" t="s">
        <v>34</v>
      </c>
      <c r="D64" s="360">
        <v>4</v>
      </c>
    </row>
    <row r="65" spans="1:4" s="268" customFormat="1" ht="24" customHeight="1">
      <c r="A65" s="262">
        <f t="shared" si="0"/>
        <v>60</v>
      </c>
      <c r="B65" s="311" t="s">
        <v>2387</v>
      </c>
      <c r="C65" s="323" t="s">
        <v>34</v>
      </c>
      <c r="D65" s="354">
        <v>12</v>
      </c>
    </row>
    <row r="66" spans="1:4" s="268" customFormat="1" ht="24" customHeight="1">
      <c r="A66" s="262">
        <f t="shared" si="0"/>
        <v>61</v>
      </c>
      <c r="B66" s="281" t="s">
        <v>479</v>
      </c>
      <c r="C66" s="300" t="s">
        <v>34</v>
      </c>
      <c r="D66" s="301">
        <v>1</v>
      </c>
    </row>
    <row r="67" spans="1:4" s="268" customFormat="1" ht="24" customHeight="1">
      <c r="A67" s="262">
        <f t="shared" si="0"/>
        <v>62</v>
      </c>
      <c r="B67" s="281" t="s">
        <v>480</v>
      </c>
      <c r="C67" s="300" t="s">
        <v>34</v>
      </c>
      <c r="D67" s="300">
        <v>1</v>
      </c>
    </row>
    <row r="68" spans="1:4" s="268" customFormat="1" ht="24" customHeight="1">
      <c r="A68" s="262">
        <f t="shared" si="0"/>
        <v>63</v>
      </c>
      <c r="B68" s="311" t="s">
        <v>481</v>
      </c>
      <c r="C68" s="323" t="s">
        <v>34</v>
      </c>
      <c r="D68" s="343">
        <v>2</v>
      </c>
    </row>
    <row r="69" spans="1:4" s="268" customFormat="1" ht="24" customHeight="1">
      <c r="A69" s="262">
        <f t="shared" si="0"/>
        <v>64</v>
      </c>
      <c r="B69" s="318" t="s">
        <v>1410</v>
      </c>
      <c r="C69" s="301" t="s">
        <v>34</v>
      </c>
      <c r="D69" s="345">
        <v>1611</v>
      </c>
    </row>
    <row r="70" spans="1:4" s="268" customFormat="1" ht="24" customHeight="1">
      <c r="A70" s="262">
        <f t="shared" si="0"/>
        <v>65</v>
      </c>
      <c r="B70" s="311" t="s">
        <v>2388</v>
      </c>
      <c r="C70" s="323" t="s">
        <v>34</v>
      </c>
      <c r="D70" s="354">
        <v>247</v>
      </c>
    </row>
    <row r="71" spans="1:4" s="268" customFormat="1" ht="24" customHeight="1">
      <c r="A71" s="262">
        <f aca="true" t="shared" si="1" ref="A71:A134">1+A70</f>
        <v>66</v>
      </c>
      <c r="B71" s="311" t="s">
        <v>1061</v>
      </c>
      <c r="C71" s="316" t="s">
        <v>34</v>
      </c>
      <c r="D71" s="323">
        <v>97</v>
      </c>
    </row>
    <row r="72" spans="1:4" s="268" customFormat="1" ht="24" customHeight="1">
      <c r="A72" s="262">
        <f t="shared" si="1"/>
        <v>67</v>
      </c>
      <c r="B72" s="340" t="s">
        <v>2217</v>
      </c>
      <c r="C72" s="300" t="s">
        <v>34</v>
      </c>
      <c r="D72" s="337">
        <v>16</v>
      </c>
    </row>
    <row r="73" spans="1:4" s="268" customFormat="1" ht="24" customHeight="1">
      <c r="A73" s="262">
        <f t="shared" si="1"/>
        <v>68</v>
      </c>
      <c r="B73" s="281" t="s">
        <v>1978</v>
      </c>
      <c r="C73" s="323" t="s">
        <v>859</v>
      </c>
      <c r="D73" s="301">
        <v>16</v>
      </c>
    </row>
    <row r="74" spans="1:4" s="268" customFormat="1" ht="24" customHeight="1">
      <c r="A74" s="262">
        <f t="shared" si="1"/>
        <v>69</v>
      </c>
      <c r="B74" s="281" t="s">
        <v>2158</v>
      </c>
      <c r="C74" s="323" t="s">
        <v>34</v>
      </c>
      <c r="D74" s="344">
        <v>1</v>
      </c>
    </row>
    <row r="75" spans="1:4" s="268" customFormat="1" ht="24" customHeight="1">
      <c r="A75" s="262">
        <f t="shared" si="1"/>
        <v>70</v>
      </c>
      <c r="B75" s="281" t="s">
        <v>2218</v>
      </c>
      <c r="C75" s="323" t="s">
        <v>34</v>
      </c>
      <c r="D75" s="301">
        <v>25</v>
      </c>
    </row>
    <row r="76" spans="1:4" s="268" customFormat="1" ht="36" customHeight="1">
      <c r="A76" s="262">
        <f t="shared" si="1"/>
        <v>71</v>
      </c>
      <c r="B76" s="281" t="s">
        <v>2380</v>
      </c>
      <c r="C76" s="300" t="s">
        <v>34</v>
      </c>
      <c r="D76" s="300">
        <v>18</v>
      </c>
    </row>
    <row r="77" spans="1:4" s="268" customFormat="1" ht="35.25" customHeight="1">
      <c r="A77" s="262">
        <f t="shared" si="1"/>
        <v>72</v>
      </c>
      <c r="B77" s="289" t="s">
        <v>445</v>
      </c>
      <c r="C77" s="323" t="s">
        <v>859</v>
      </c>
      <c r="D77" s="300">
        <v>3700</v>
      </c>
    </row>
    <row r="78" spans="1:4" s="268" customFormat="1" ht="49.5" customHeight="1">
      <c r="A78" s="262">
        <f t="shared" si="1"/>
        <v>73</v>
      </c>
      <c r="B78" s="281" t="s">
        <v>874</v>
      </c>
      <c r="C78" s="300" t="s">
        <v>34</v>
      </c>
      <c r="D78" s="360">
        <v>3</v>
      </c>
    </row>
    <row r="79" spans="1:4" s="268" customFormat="1" ht="46.5" customHeight="1">
      <c r="A79" s="262">
        <f t="shared" si="1"/>
        <v>74</v>
      </c>
      <c r="B79" s="311" t="s">
        <v>874</v>
      </c>
      <c r="C79" s="316" t="s">
        <v>34</v>
      </c>
      <c r="D79" s="323">
        <v>0</v>
      </c>
    </row>
    <row r="80" spans="1:4" s="268" customFormat="1" ht="24" customHeight="1">
      <c r="A80" s="262">
        <f t="shared" si="1"/>
        <v>75</v>
      </c>
      <c r="B80" s="318" t="s">
        <v>875</v>
      </c>
      <c r="C80" s="300" t="s">
        <v>34</v>
      </c>
      <c r="D80" s="316">
        <v>6</v>
      </c>
    </row>
    <row r="81" spans="1:4" s="268" customFormat="1" ht="24" customHeight="1">
      <c r="A81" s="262">
        <f t="shared" si="1"/>
        <v>76</v>
      </c>
      <c r="B81" s="281" t="s">
        <v>2342</v>
      </c>
      <c r="C81" s="300" t="s">
        <v>34</v>
      </c>
      <c r="D81" s="360">
        <v>1</v>
      </c>
    </row>
    <row r="82" spans="1:4" s="268" customFormat="1" ht="24" customHeight="1">
      <c r="A82" s="262">
        <f t="shared" si="1"/>
        <v>77</v>
      </c>
      <c r="B82" s="281" t="s">
        <v>482</v>
      </c>
      <c r="C82" s="323" t="s">
        <v>34</v>
      </c>
      <c r="D82" s="301">
        <v>1</v>
      </c>
    </row>
    <row r="83" spans="1:4" s="268" customFormat="1" ht="24" customHeight="1">
      <c r="A83" s="262">
        <f t="shared" si="1"/>
        <v>78</v>
      </c>
      <c r="B83" s="281" t="s">
        <v>483</v>
      </c>
      <c r="C83" s="323" t="s">
        <v>34</v>
      </c>
      <c r="D83" s="301">
        <v>2</v>
      </c>
    </row>
    <row r="84" spans="1:4" s="268" customFormat="1" ht="24" customHeight="1">
      <c r="A84" s="262">
        <f t="shared" si="1"/>
        <v>79</v>
      </c>
      <c r="B84" s="281" t="s">
        <v>484</v>
      </c>
      <c r="C84" s="300" t="s">
        <v>34</v>
      </c>
      <c r="D84" s="301">
        <v>8</v>
      </c>
    </row>
    <row r="85" spans="1:4" s="268" customFormat="1" ht="24" customHeight="1">
      <c r="A85" s="262">
        <f t="shared" si="1"/>
        <v>80</v>
      </c>
      <c r="B85" s="311" t="s">
        <v>1589</v>
      </c>
      <c r="C85" s="323" t="s">
        <v>208</v>
      </c>
      <c r="D85" s="347">
        <v>0.007</v>
      </c>
    </row>
    <row r="86" spans="1:4" s="268" customFormat="1" ht="24" customHeight="1">
      <c r="A86" s="262">
        <f t="shared" si="1"/>
        <v>81</v>
      </c>
      <c r="B86" s="283" t="s">
        <v>1059</v>
      </c>
      <c r="C86" s="300" t="s">
        <v>69</v>
      </c>
      <c r="D86" s="356">
        <v>3</v>
      </c>
    </row>
    <row r="87" spans="1:4" s="268" customFormat="1" ht="24" customHeight="1">
      <c r="A87" s="262">
        <f t="shared" si="1"/>
        <v>82</v>
      </c>
      <c r="B87" s="311" t="s">
        <v>1060</v>
      </c>
      <c r="C87" s="300" t="s">
        <v>69</v>
      </c>
      <c r="D87" s="323">
        <v>0</v>
      </c>
    </row>
    <row r="88" spans="1:4" s="268" customFormat="1" ht="24" customHeight="1">
      <c r="A88" s="262">
        <f t="shared" si="1"/>
        <v>83</v>
      </c>
      <c r="B88" s="281" t="s">
        <v>1517</v>
      </c>
      <c r="C88" s="323" t="s">
        <v>72</v>
      </c>
      <c r="D88" s="301">
        <v>0.003</v>
      </c>
    </row>
    <row r="89" spans="1:4" s="268" customFormat="1" ht="24" customHeight="1">
      <c r="A89" s="262">
        <f t="shared" si="1"/>
        <v>84</v>
      </c>
      <c r="B89" s="281" t="s">
        <v>1518</v>
      </c>
      <c r="C89" s="300" t="s">
        <v>72</v>
      </c>
      <c r="D89" s="300">
        <v>0.008</v>
      </c>
    </row>
    <row r="90" spans="1:4" ht="24" customHeight="1">
      <c r="A90" s="262">
        <f t="shared" si="1"/>
        <v>85</v>
      </c>
      <c r="B90" s="311" t="s">
        <v>1519</v>
      </c>
      <c r="C90" s="316" t="s">
        <v>72</v>
      </c>
      <c r="D90" s="323">
        <v>0.005</v>
      </c>
    </row>
    <row r="91" spans="1:4" ht="24" customHeight="1">
      <c r="A91" s="262">
        <f t="shared" si="1"/>
        <v>86</v>
      </c>
      <c r="B91" s="311" t="s">
        <v>2389</v>
      </c>
      <c r="C91" s="323" t="s">
        <v>34</v>
      </c>
      <c r="D91" s="354">
        <v>3</v>
      </c>
    </row>
    <row r="92" spans="1:4" ht="24" customHeight="1">
      <c r="A92" s="262">
        <f t="shared" si="1"/>
        <v>87</v>
      </c>
      <c r="B92" s="311" t="s">
        <v>1835</v>
      </c>
      <c r="C92" s="303" t="s">
        <v>1077</v>
      </c>
      <c r="D92" s="346">
        <v>10</v>
      </c>
    </row>
    <row r="93" spans="1:4" ht="24" customHeight="1">
      <c r="A93" s="262">
        <f t="shared" si="1"/>
        <v>88</v>
      </c>
      <c r="B93" s="318" t="s">
        <v>1851</v>
      </c>
      <c r="C93" s="327" t="s">
        <v>34</v>
      </c>
      <c r="D93" s="345">
        <v>0.5</v>
      </c>
    </row>
    <row r="94" spans="1:4" ht="24" customHeight="1">
      <c r="A94" s="262">
        <f t="shared" si="1"/>
        <v>89</v>
      </c>
      <c r="B94" s="281" t="s">
        <v>485</v>
      </c>
      <c r="C94" s="284" t="s">
        <v>34</v>
      </c>
      <c r="D94" s="301">
        <v>1</v>
      </c>
    </row>
    <row r="95" spans="1:4" ht="24" customHeight="1">
      <c r="A95" s="262">
        <f t="shared" si="1"/>
        <v>90</v>
      </c>
      <c r="B95" s="281" t="s">
        <v>486</v>
      </c>
      <c r="C95" s="300" t="s">
        <v>34</v>
      </c>
      <c r="D95" s="301">
        <v>94</v>
      </c>
    </row>
    <row r="96" spans="1:4" ht="24" customHeight="1">
      <c r="A96" s="262">
        <f t="shared" si="1"/>
        <v>91</v>
      </c>
      <c r="B96" s="311" t="s">
        <v>487</v>
      </c>
      <c r="C96" s="323" t="s">
        <v>34</v>
      </c>
      <c r="D96" s="343">
        <v>41</v>
      </c>
    </row>
    <row r="97" spans="1:4" ht="24" customHeight="1">
      <c r="A97" s="262">
        <f t="shared" si="1"/>
        <v>92</v>
      </c>
      <c r="B97" s="311" t="s">
        <v>992</v>
      </c>
      <c r="C97" s="301" t="s">
        <v>208</v>
      </c>
      <c r="D97" s="323">
        <v>0.082</v>
      </c>
    </row>
    <row r="98" spans="1:4" ht="24" customHeight="1">
      <c r="A98" s="262">
        <f t="shared" si="1"/>
        <v>93</v>
      </c>
      <c r="B98" s="281" t="s">
        <v>361</v>
      </c>
      <c r="C98" s="300" t="s">
        <v>1790</v>
      </c>
      <c r="D98" s="301">
        <v>0.393</v>
      </c>
    </row>
    <row r="99" spans="1:4" ht="24" customHeight="1">
      <c r="A99" s="262">
        <f t="shared" si="1"/>
        <v>94</v>
      </c>
      <c r="B99" s="311" t="s">
        <v>360</v>
      </c>
      <c r="C99" s="323" t="s">
        <v>1790</v>
      </c>
      <c r="D99" s="343">
        <v>0.073</v>
      </c>
    </row>
    <row r="100" spans="1:4" ht="24" customHeight="1">
      <c r="A100" s="262">
        <f t="shared" si="1"/>
        <v>95</v>
      </c>
      <c r="B100" s="281" t="s">
        <v>488</v>
      </c>
      <c r="C100" s="300" t="s">
        <v>34</v>
      </c>
      <c r="D100" s="301">
        <v>1</v>
      </c>
    </row>
    <row r="101" spans="1:4" ht="24" customHeight="1">
      <c r="A101" s="262">
        <f t="shared" si="1"/>
        <v>96</v>
      </c>
      <c r="B101" s="281" t="s">
        <v>489</v>
      </c>
      <c r="C101" s="300" t="s">
        <v>34</v>
      </c>
      <c r="D101" s="301">
        <v>223</v>
      </c>
    </row>
    <row r="102" spans="1:4" ht="24" customHeight="1">
      <c r="A102" s="262">
        <f t="shared" si="1"/>
        <v>97</v>
      </c>
      <c r="B102" s="325" t="s">
        <v>490</v>
      </c>
      <c r="C102" s="301" t="s">
        <v>34</v>
      </c>
      <c r="D102" s="310">
        <v>1</v>
      </c>
    </row>
    <row r="103" spans="1:4" ht="24" customHeight="1">
      <c r="A103" s="262">
        <f t="shared" si="1"/>
        <v>98</v>
      </c>
      <c r="B103" s="311" t="s">
        <v>2102</v>
      </c>
      <c r="C103" s="300" t="s">
        <v>34</v>
      </c>
      <c r="D103" s="323">
        <v>2</v>
      </c>
    </row>
    <row r="104" spans="1:4" ht="24" customHeight="1">
      <c r="A104" s="262">
        <f t="shared" si="1"/>
        <v>99</v>
      </c>
      <c r="B104" s="281" t="s">
        <v>2065</v>
      </c>
      <c r="C104" s="323" t="s">
        <v>34</v>
      </c>
      <c r="D104" s="360">
        <v>7</v>
      </c>
    </row>
    <row r="105" spans="1:4" ht="24" customHeight="1">
      <c r="A105" s="262">
        <f t="shared" si="1"/>
        <v>100</v>
      </c>
      <c r="B105" s="340" t="s">
        <v>491</v>
      </c>
      <c r="C105" s="300" t="s">
        <v>34</v>
      </c>
      <c r="D105" s="337">
        <v>77</v>
      </c>
    </row>
    <row r="106" spans="1:4" ht="24" customHeight="1">
      <c r="A106" s="262">
        <f t="shared" si="1"/>
        <v>101</v>
      </c>
      <c r="B106" s="340" t="s">
        <v>492</v>
      </c>
      <c r="C106" s="300" t="s">
        <v>34</v>
      </c>
      <c r="D106" s="337">
        <v>1</v>
      </c>
    </row>
    <row r="107" spans="1:4" ht="24" customHeight="1">
      <c r="A107" s="262">
        <f t="shared" si="1"/>
        <v>102</v>
      </c>
      <c r="B107" s="311" t="s">
        <v>1062</v>
      </c>
      <c r="C107" s="300" t="s">
        <v>34</v>
      </c>
      <c r="D107" s="343">
        <v>0</v>
      </c>
    </row>
    <row r="108" spans="1:4" ht="24" customHeight="1">
      <c r="A108" s="262">
        <f t="shared" si="1"/>
        <v>103</v>
      </c>
      <c r="B108" s="311" t="s">
        <v>2390</v>
      </c>
      <c r="C108" s="327" t="s">
        <v>34</v>
      </c>
      <c r="D108" s="354">
        <v>305</v>
      </c>
    </row>
    <row r="109" spans="1:4" ht="24" customHeight="1">
      <c r="A109" s="262">
        <f t="shared" si="1"/>
        <v>104</v>
      </c>
      <c r="B109" s="340" t="s">
        <v>493</v>
      </c>
      <c r="C109" s="284" t="s">
        <v>34</v>
      </c>
      <c r="D109" s="337">
        <v>1</v>
      </c>
    </row>
    <row r="110" spans="1:4" ht="24" customHeight="1">
      <c r="A110" s="262">
        <f t="shared" si="1"/>
        <v>105</v>
      </c>
      <c r="B110" s="281" t="s">
        <v>494</v>
      </c>
      <c r="C110" s="323" t="s">
        <v>34</v>
      </c>
      <c r="D110" s="301">
        <v>19</v>
      </c>
    </row>
    <row r="111" spans="1:4" ht="24" customHeight="1">
      <c r="A111" s="262">
        <f t="shared" si="1"/>
        <v>106</v>
      </c>
      <c r="B111" s="281" t="s">
        <v>495</v>
      </c>
      <c r="C111" s="323" t="s">
        <v>34</v>
      </c>
      <c r="D111" s="301">
        <v>1</v>
      </c>
    </row>
    <row r="112" spans="1:4" ht="24" customHeight="1">
      <c r="A112" s="262">
        <f t="shared" si="1"/>
        <v>107</v>
      </c>
      <c r="B112" s="281" t="s">
        <v>496</v>
      </c>
      <c r="C112" s="327" t="s">
        <v>34</v>
      </c>
      <c r="D112" s="301">
        <v>1</v>
      </c>
    </row>
    <row r="113" spans="1:4" ht="24" customHeight="1">
      <c r="A113" s="262">
        <f t="shared" si="1"/>
        <v>108</v>
      </c>
      <c r="B113" s="281" t="s">
        <v>1836</v>
      </c>
      <c r="C113" s="323" t="s">
        <v>34</v>
      </c>
      <c r="D113" s="344">
        <v>1</v>
      </c>
    </row>
    <row r="114" spans="1:4" ht="24" customHeight="1">
      <c r="A114" s="262">
        <f t="shared" si="1"/>
        <v>109</v>
      </c>
      <c r="B114" s="281" t="s">
        <v>1806</v>
      </c>
      <c r="C114" s="300" t="s">
        <v>34</v>
      </c>
      <c r="D114" s="300">
        <v>2</v>
      </c>
    </row>
    <row r="115" spans="1:4" ht="24" customHeight="1">
      <c r="A115" s="262">
        <f t="shared" si="1"/>
        <v>110</v>
      </c>
      <c r="B115" s="311" t="s">
        <v>1411</v>
      </c>
      <c r="C115" s="323" t="s">
        <v>34</v>
      </c>
      <c r="D115" s="347">
        <v>1</v>
      </c>
    </row>
    <row r="116" spans="1:4" ht="24" customHeight="1">
      <c r="A116" s="262">
        <f t="shared" si="1"/>
        <v>111</v>
      </c>
      <c r="B116" s="340" t="s">
        <v>993</v>
      </c>
      <c r="C116" s="300" t="s">
        <v>34</v>
      </c>
      <c r="D116" s="337">
        <v>1</v>
      </c>
    </row>
    <row r="117" spans="1:4" ht="24" customHeight="1">
      <c r="A117" s="262">
        <f t="shared" si="1"/>
        <v>112</v>
      </c>
      <c r="B117" s="281" t="s">
        <v>1302</v>
      </c>
      <c r="C117" s="323" t="s">
        <v>34</v>
      </c>
      <c r="D117" s="301">
        <v>2</v>
      </c>
    </row>
    <row r="118" spans="1:4" ht="24" customHeight="1">
      <c r="A118" s="262">
        <f t="shared" si="1"/>
        <v>113</v>
      </c>
      <c r="B118" s="340" t="s">
        <v>1311</v>
      </c>
      <c r="C118" s="284" t="s">
        <v>34</v>
      </c>
      <c r="D118" s="337">
        <v>2</v>
      </c>
    </row>
    <row r="119" spans="1:4" ht="24" customHeight="1">
      <c r="A119" s="262">
        <f t="shared" si="1"/>
        <v>114</v>
      </c>
      <c r="B119" s="307" t="s">
        <v>876</v>
      </c>
      <c r="C119" s="306" t="s">
        <v>34</v>
      </c>
      <c r="D119" s="306">
        <v>2</v>
      </c>
    </row>
    <row r="120" spans="1:4" ht="24" customHeight="1">
      <c r="A120" s="262">
        <f t="shared" si="1"/>
        <v>115</v>
      </c>
      <c r="B120" s="281" t="s">
        <v>1312</v>
      </c>
      <c r="C120" s="300" t="s">
        <v>34</v>
      </c>
      <c r="D120" s="301">
        <v>1</v>
      </c>
    </row>
    <row r="121" spans="1:4" ht="24" customHeight="1">
      <c r="A121" s="262">
        <f t="shared" si="1"/>
        <v>116</v>
      </c>
      <c r="B121" s="340" t="s">
        <v>1063</v>
      </c>
      <c r="C121" s="300" t="s">
        <v>34</v>
      </c>
      <c r="D121" s="337">
        <v>1</v>
      </c>
    </row>
    <row r="122" spans="1:4" ht="24" customHeight="1">
      <c r="A122" s="262">
        <f t="shared" si="1"/>
        <v>117</v>
      </c>
      <c r="B122" s="281" t="s">
        <v>442</v>
      </c>
      <c r="C122" s="284" t="s">
        <v>859</v>
      </c>
      <c r="D122" s="435">
        <v>5</v>
      </c>
    </row>
    <row r="123" spans="1:4" ht="24" customHeight="1">
      <c r="A123" s="262">
        <f t="shared" si="1"/>
        <v>118</v>
      </c>
      <c r="B123" s="281" t="s">
        <v>442</v>
      </c>
      <c r="C123" s="327" t="s">
        <v>34</v>
      </c>
      <c r="D123" s="301">
        <v>18</v>
      </c>
    </row>
    <row r="124" spans="1:4" ht="24" customHeight="1">
      <c r="A124" s="262">
        <f t="shared" si="1"/>
        <v>119</v>
      </c>
      <c r="B124" s="283" t="s">
        <v>442</v>
      </c>
      <c r="C124" s="284" t="s">
        <v>34</v>
      </c>
      <c r="D124" s="356">
        <v>50</v>
      </c>
    </row>
    <row r="125" spans="1:4" ht="24" customHeight="1">
      <c r="A125" s="262">
        <f t="shared" si="1"/>
        <v>120</v>
      </c>
      <c r="B125" s="311" t="s">
        <v>497</v>
      </c>
      <c r="C125" s="323" t="s">
        <v>34</v>
      </c>
      <c r="D125" s="343">
        <v>76</v>
      </c>
    </row>
    <row r="126" spans="1:4" ht="24" customHeight="1">
      <c r="A126" s="262">
        <f t="shared" si="1"/>
        <v>121</v>
      </c>
      <c r="B126" s="281" t="s">
        <v>498</v>
      </c>
      <c r="C126" s="323" t="s">
        <v>34</v>
      </c>
      <c r="D126" s="301">
        <v>45</v>
      </c>
    </row>
    <row r="127" spans="1:4" ht="24" customHeight="1">
      <c r="A127" s="262">
        <f t="shared" si="1"/>
        <v>122</v>
      </c>
      <c r="B127" s="281" t="s">
        <v>499</v>
      </c>
      <c r="C127" s="284" t="s">
        <v>34</v>
      </c>
      <c r="D127" s="301">
        <v>119</v>
      </c>
    </row>
    <row r="128" spans="1:4" ht="24" customHeight="1">
      <c r="A128" s="262">
        <f t="shared" si="1"/>
        <v>123</v>
      </c>
      <c r="B128" s="311" t="s">
        <v>1558</v>
      </c>
      <c r="C128" s="316" t="s">
        <v>34</v>
      </c>
      <c r="D128" s="323">
        <v>115</v>
      </c>
    </row>
    <row r="129" spans="1:4" ht="24" customHeight="1">
      <c r="A129" s="262">
        <f t="shared" si="1"/>
        <v>124</v>
      </c>
      <c r="B129" s="281" t="s">
        <v>1559</v>
      </c>
      <c r="C129" s="300" t="s">
        <v>34</v>
      </c>
      <c r="D129" s="300">
        <v>24</v>
      </c>
    </row>
    <row r="130" spans="1:4" ht="24" customHeight="1">
      <c r="A130" s="262">
        <f t="shared" si="1"/>
        <v>125</v>
      </c>
      <c r="B130" s="281" t="s">
        <v>1559</v>
      </c>
      <c r="C130" s="300" t="s">
        <v>34</v>
      </c>
      <c r="D130" s="300">
        <v>16</v>
      </c>
    </row>
    <row r="131" spans="1:4" ht="24" customHeight="1">
      <c r="A131" s="262">
        <f t="shared" si="1"/>
        <v>126</v>
      </c>
      <c r="B131" s="340" t="s">
        <v>1064</v>
      </c>
      <c r="C131" s="300" t="s">
        <v>34</v>
      </c>
      <c r="D131" s="337">
        <v>3</v>
      </c>
    </row>
    <row r="132" spans="1:4" ht="24" customHeight="1">
      <c r="A132" s="262">
        <f t="shared" si="1"/>
        <v>127</v>
      </c>
      <c r="B132" s="283" t="s">
        <v>1220</v>
      </c>
      <c r="C132" s="284" t="s">
        <v>34</v>
      </c>
      <c r="D132" s="356">
        <v>301</v>
      </c>
    </row>
    <row r="133" spans="1:4" ht="24" customHeight="1">
      <c r="A133" s="262">
        <f t="shared" si="1"/>
        <v>128</v>
      </c>
      <c r="B133" s="311" t="s">
        <v>1560</v>
      </c>
      <c r="C133" s="301" t="s">
        <v>34</v>
      </c>
      <c r="D133" s="323">
        <v>4</v>
      </c>
    </row>
    <row r="134" spans="1:4" ht="24" customHeight="1">
      <c r="A134" s="262">
        <f t="shared" si="1"/>
        <v>129</v>
      </c>
      <c r="B134" s="311" t="s">
        <v>1279</v>
      </c>
      <c r="C134" s="323" t="s">
        <v>1792</v>
      </c>
      <c r="D134" s="343">
        <v>39.4</v>
      </c>
    </row>
    <row r="135" spans="1:4" ht="24" customHeight="1">
      <c r="A135" s="262">
        <f aca="true" t="shared" si="2" ref="A135:A198">1+A134</f>
        <v>130</v>
      </c>
      <c r="B135" s="281" t="s">
        <v>362</v>
      </c>
      <c r="C135" s="284" t="s">
        <v>859</v>
      </c>
      <c r="D135" s="301">
        <v>48</v>
      </c>
    </row>
    <row r="136" spans="1:4" ht="24" customHeight="1">
      <c r="A136" s="262">
        <f t="shared" si="2"/>
        <v>131</v>
      </c>
      <c r="B136" s="281" t="s">
        <v>2209</v>
      </c>
      <c r="C136" s="284" t="s">
        <v>34</v>
      </c>
      <c r="D136" s="360">
        <v>70</v>
      </c>
    </row>
    <row r="137" spans="1:4" ht="24" customHeight="1">
      <c r="A137" s="262">
        <f t="shared" si="2"/>
        <v>132</v>
      </c>
      <c r="B137" s="429" t="s">
        <v>2148</v>
      </c>
      <c r="C137" s="323" t="s">
        <v>34</v>
      </c>
      <c r="D137" s="372">
        <v>3</v>
      </c>
    </row>
    <row r="138" spans="1:4" ht="24" customHeight="1">
      <c r="A138" s="262">
        <f t="shared" si="2"/>
        <v>133</v>
      </c>
      <c r="B138" s="281" t="s">
        <v>423</v>
      </c>
      <c r="C138" s="300" t="s">
        <v>34</v>
      </c>
      <c r="D138" s="301">
        <v>3</v>
      </c>
    </row>
    <row r="139" spans="1:4" ht="24" customHeight="1">
      <c r="A139" s="262">
        <f t="shared" si="2"/>
        <v>134</v>
      </c>
      <c r="B139" s="281" t="s">
        <v>1826</v>
      </c>
      <c r="C139" s="300" t="s">
        <v>34</v>
      </c>
      <c r="D139" s="301">
        <v>5</v>
      </c>
    </row>
    <row r="140" spans="1:4" s="269" customFormat="1" ht="24" customHeight="1">
      <c r="A140" s="262">
        <f t="shared" si="2"/>
        <v>135</v>
      </c>
      <c r="B140" s="281" t="s">
        <v>1826</v>
      </c>
      <c r="C140" s="316" t="s">
        <v>34</v>
      </c>
      <c r="D140" s="300">
        <v>4</v>
      </c>
    </row>
    <row r="141" spans="1:4" ht="24" customHeight="1">
      <c r="A141" s="262">
        <f t="shared" si="2"/>
        <v>136</v>
      </c>
      <c r="B141" s="339" t="s">
        <v>1027</v>
      </c>
      <c r="C141" s="300" t="s">
        <v>34</v>
      </c>
      <c r="D141" s="338">
        <v>11</v>
      </c>
    </row>
    <row r="142" spans="1:4" ht="24" customHeight="1">
      <c r="A142" s="262">
        <f t="shared" si="2"/>
        <v>137</v>
      </c>
      <c r="B142" s="281" t="s">
        <v>1027</v>
      </c>
      <c r="C142" s="284" t="s">
        <v>34</v>
      </c>
      <c r="D142" s="360">
        <v>41</v>
      </c>
    </row>
    <row r="143" spans="1:4" ht="24" customHeight="1">
      <c r="A143" s="262">
        <f t="shared" si="2"/>
        <v>138</v>
      </c>
      <c r="B143" s="281" t="s">
        <v>2159</v>
      </c>
      <c r="C143" s="323" t="s">
        <v>34</v>
      </c>
      <c r="D143" s="344">
        <v>5</v>
      </c>
    </row>
    <row r="144" spans="1:4" ht="24" customHeight="1">
      <c r="A144" s="262">
        <f t="shared" si="2"/>
        <v>139</v>
      </c>
      <c r="B144" s="281" t="s">
        <v>2159</v>
      </c>
      <c r="C144" s="284" t="s">
        <v>34</v>
      </c>
      <c r="D144" s="344">
        <v>1</v>
      </c>
    </row>
    <row r="145" spans="1:4" ht="24" customHeight="1">
      <c r="A145" s="262">
        <f t="shared" si="2"/>
        <v>140</v>
      </c>
      <c r="B145" s="281" t="s">
        <v>2160</v>
      </c>
      <c r="C145" s="327" t="s">
        <v>34</v>
      </c>
      <c r="D145" s="360">
        <v>9</v>
      </c>
    </row>
    <row r="146" spans="1:4" ht="24" customHeight="1">
      <c r="A146" s="262">
        <f t="shared" si="2"/>
        <v>141</v>
      </c>
      <c r="B146" s="281" t="s">
        <v>1692</v>
      </c>
      <c r="C146" s="301" t="s">
        <v>34</v>
      </c>
      <c r="D146" s="400">
        <v>3</v>
      </c>
    </row>
    <row r="147" spans="1:4" ht="24" customHeight="1">
      <c r="A147" s="262">
        <f t="shared" si="2"/>
        <v>142</v>
      </c>
      <c r="B147" s="281" t="s">
        <v>500</v>
      </c>
      <c r="C147" s="323" t="s">
        <v>69</v>
      </c>
      <c r="D147" s="301">
        <v>83.94</v>
      </c>
    </row>
    <row r="148" spans="1:4" ht="24" customHeight="1">
      <c r="A148" s="262">
        <f t="shared" si="2"/>
        <v>143</v>
      </c>
      <c r="B148" s="281" t="s">
        <v>501</v>
      </c>
      <c r="C148" s="300" t="s">
        <v>69</v>
      </c>
      <c r="D148" s="300">
        <v>29.8</v>
      </c>
    </row>
    <row r="149" spans="1:4" ht="24" customHeight="1">
      <c r="A149" s="262">
        <f t="shared" si="2"/>
        <v>144</v>
      </c>
      <c r="B149" s="281" t="s">
        <v>502</v>
      </c>
      <c r="C149" s="300" t="s">
        <v>69</v>
      </c>
      <c r="D149" s="301">
        <v>17.09</v>
      </c>
    </row>
    <row r="150" spans="1:4" ht="24" customHeight="1">
      <c r="A150" s="262">
        <f t="shared" si="2"/>
        <v>145</v>
      </c>
      <c r="B150" s="311" t="s">
        <v>503</v>
      </c>
      <c r="C150" s="323" t="s">
        <v>69</v>
      </c>
      <c r="D150" s="343">
        <v>327.5</v>
      </c>
    </row>
    <row r="151" spans="1:4" ht="24" customHeight="1">
      <c r="A151" s="262">
        <f t="shared" si="2"/>
        <v>146</v>
      </c>
      <c r="B151" s="281" t="s">
        <v>2149</v>
      </c>
      <c r="C151" s="323" t="s">
        <v>34</v>
      </c>
      <c r="D151" s="360">
        <v>32</v>
      </c>
    </row>
    <row r="152" spans="1:4" ht="24" customHeight="1">
      <c r="A152" s="262">
        <f t="shared" si="2"/>
        <v>147</v>
      </c>
      <c r="B152" s="281" t="s">
        <v>2314</v>
      </c>
      <c r="C152" s="300" t="s">
        <v>34</v>
      </c>
      <c r="D152" s="301">
        <v>4</v>
      </c>
    </row>
    <row r="153" spans="1:4" ht="24" customHeight="1">
      <c r="A153" s="262">
        <f t="shared" si="2"/>
        <v>148</v>
      </c>
      <c r="B153" s="281" t="s">
        <v>2312</v>
      </c>
      <c r="C153" s="316" t="s">
        <v>34</v>
      </c>
      <c r="D153" s="300">
        <v>62</v>
      </c>
    </row>
    <row r="154" spans="1:4" s="269" customFormat="1" ht="24" customHeight="1">
      <c r="A154" s="262">
        <f t="shared" si="2"/>
        <v>149</v>
      </c>
      <c r="B154" s="340" t="s">
        <v>2313</v>
      </c>
      <c r="C154" s="284" t="s">
        <v>34</v>
      </c>
      <c r="D154" s="337">
        <v>8</v>
      </c>
    </row>
    <row r="155" spans="1:4" s="270" customFormat="1" ht="24" customHeight="1">
      <c r="A155" s="262">
        <f t="shared" si="2"/>
        <v>150</v>
      </c>
      <c r="B155" s="281" t="s">
        <v>1817</v>
      </c>
      <c r="C155" s="323" t="s">
        <v>34</v>
      </c>
      <c r="D155" s="360">
        <v>16</v>
      </c>
    </row>
    <row r="156" spans="1:4" ht="24" customHeight="1">
      <c r="A156" s="262">
        <f t="shared" si="2"/>
        <v>151</v>
      </c>
      <c r="B156" s="283" t="s">
        <v>1817</v>
      </c>
      <c r="C156" s="300" t="s">
        <v>34</v>
      </c>
      <c r="D156" s="356">
        <v>28</v>
      </c>
    </row>
    <row r="157" spans="1:4" ht="24" customHeight="1">
      <c r="A157" s="262">
        <f t="shared" si="2"/>
        <v>152</v>
      </c>
      <c r="B157" s="311" t="s">
        <v>1065</v>
      </c>
      <c r="C157" s="316" t="s">
        <v>34</v>
      </c>
      <c r="D157" s="343">
        <v>0</v>
      </c>
    </row>
    <row r="158" spans="1:4" ht="24" customHeight="1">
      <c r="A158" s="262">
        <f t="shared" si="2"/>
        <v>153</v>
      </c>
      <c r="B158" s="315" t="s">
        <v>1516</v>
      </c>
      <c r="C158" s="301" t="s">
        <v>1372</v>
      </c>
      <c r="D158" s="373">
        <v>65</v>
      </c>
    </row>
    <row r="159" spans="1:4" ht="24" customHeight="1">
      <c r="A159" s="262">
        <f t="shared" si="2"/>
        <v>154</v>
      </c>
      <c r="B159" s="281" t="s">
        <v>504</v>
      </c>
      <c r="C159" s="323" t="s">
        <v>69</v>
      </c>
      <c r="D159" s="300">
        <v>77</v>
      </c>
    </row>
    <row r="160" spans="1:4" ht="24" customHeight="1">
      <c r="A160" s="262">
        <f t="shared" si="2"/>
        <v>155</v>
      </c>
      <c r="B160" s="281" t="s">
        <v>505</v>
      </c>
      <c r="C160" s="300" t="s">
        <v>69</v>
      </c>
      <c r="D160" s="301">
        <v>46.24</v>
      </c>
    </row>
    <row r="161" spans="1:4" ht="24" customHeight="1">
      <c r="A161" s="262">
        <f t="shared" si="2"/>
        <v>156</v>
      </c>
      <c r="B161" s="281" t="s">
        <v>2210</v>
      </c>
      <c r="C161" s="300" t="s">
        <v>34</v>
      </c>
      <c r="D161" s="344">
        <v>18</v>
      </c>
    </row>
    <row r="162" spans="1:4" ht="24" customHeight="1">
      <c r="A162" s="262">
        <f t="shared" si="2"/>
        <v>157</v>
      </c>
      <c r="B162" s="281" t="s">
        <v>506</v>
      </c>
      <c r="C162" s="300" t="s">
        <v>69</v>
      </c>
      <c r="D162" s="300">
        <v>68.1</v>
      </c>
    </row>
    <row r="163" spans="1:4" ht="24" customHeight="1">
      <c r="A163" s="262">
        <f t="shared" si="2"/>
        <v>158</v>
      </c>
      <c r="B163" s="281" t="s">
        <v>507</v>
      </c>
      <c r="C163" s="323" t="s">
        <v>69</v>
      </c>
      <c r="D163" s="301">
        <v>19.6</v>
      </c>
    </row>
    <row r="164" spans="1:4" ht="24" customHeight="1">
      <c r="A164" s="262">
        <f t="shared" si="2"/>
        <v>159</v>
      </c>
      <c r="B164" s="311" t="s">
        <v>2066</v>
      </c>
      <c r="C164" s="317" t="s">
        <v>34</v>
      </c>
      <c r="D164" s="346">
        <v>1</v>
      </c>
    </row>
    <row r="165" spans="1:4" ht="24" customHeight="1">
      <c r="A165" s="262">
        <f t="shared" si="2"/>
        <v>160</v>
      </c>
      <c r="B165" s="311" t="s">
        <v>1520</v>
      </c>
      <c r="C165" s="300" t="s">
        <v>1521</v>
      </c>
      <c r="D165" s="343">
        <v>1</v>
      </c>
    </row>
    <row r="166" spans="1:4" ht="24" customHeight="1">
      <c r="A166" s="262">
        <f t="shared" si="2"/>
        <v>161</v>
      </c>
      <c r="B166" s="281" t="s">
        <v>1942</v>
      </c>
      <c r="C166" s="300" t="s">
        <v>68</v>
      </c>
      <c r="D166" s="400">
        <v>1</v>
      </c>
    </row>
    <row r="167" spans="1:4" ht="24" customHeight="1">
      <c r="A167" s="262">
        <f t="shared" si="2"/>
        <v>162</v>
      </c>
      <c r="B167" s="281" t="s">
        <v>1482</v>
      </c>
      <c r="C167" s="323" t="s">
        <v>201</v>
      </c>
      <c r="D167" s="360">
        <v>82</v>
      </c>
    </row>
    <row r="168" spans="1:4" ht="24" customHeight="1">
      <c r="A168" s="262">
        <f t="shared" si="2"/>
        <v>163</v>
      </c>
      <c r="B168" s="281" t="s">
        <v>508</v>
      </c>
      <c r="C168" s="323" t="s">
        <v>69</v>
      </c>
      <c r="D168" s="301">
        <v>17</v>
      </c>
    </row>
    <row r="169" spans="1:4" ht="24" customHeight="1">
      <c r="A169" s="262">
        <f t="shared" si="2"/>
        <v>164</v>
      </c>
      <c r="B169" s="283" t="s">
        <v>509</v>
      </c>
      <c r="C169" s="323" t="s">
        <v>34</v>
      </c>
      <c r="D169" s="356">
        <v>0.25</v>
      </c>
    </row>
    <row r="170" spans="1:4" ht="24" customHeight="1">
      <c r="A170" s="262">
        <f t="shared" si="2"/>
        <v>165</v>
      </c>
      <c r="B170" s="281" t="s">
        <v>1979</v>
      </c>
      <c r="C170" s="323" t="s">
        <v>34</v>
      </c>
      <c r="D170" s="301">
        <v>2</v>
      </c>
    </row>
    <row r="171" spans="1:4" ht="24" customHeight="1">
      <c r="A171" s="262">
        <f t="shared" si="2"/>
        <v>166</v>
      </c>
      <c r="B171" s="281" t="s">
        <v>1458</v>
      </c>
      <c r="C171" s="300" t="s">
        <v>34</v>
      </c>
      <c r="D171" s="344">
        <v>1</v>
      </c>
    </row>
    <row r="172" spans="1:4" ht="24" customHeight="1">
      <c r="A172" s="262">
        <f t="shared" si="2"/>
        <v>167</v>
      </c>
      <c r="B172" s="281" t="s">
        <v>1981</v>
      </c>
      <c r="C172" s="323" t="s">
        <v>34</v>
      </c>
      <c r="D172" s="301">
        <v>1</v>
      </c>
    </row>
    <row r="173" spans="1:4" ht="24" customHeight="1">
      <c r="A173" s="262">
        <f t="shared" si="2"/>
        <v>168</v>
      </c>
      <c r="B173" s="281" t="s">
        <v>1980</v>
      </c>
      <c r="C173" s="323" t="s">
        <v>34</v>
      </c>
      <c r="D173" s="301">
        <v>2</v>
      </c>
    </row>
    <row r="174" spans="1:4" ht="24" customHeight="1">
      <c r="A174" s="262">
        <f t="shared" si="2"/>
        <v>169</v>
      </c>
      <c r="B174" s="339" t="s">
        <v>510</v>
      </c>
      <c r="C174" s="284" t="s">
        <v>34</v>
      </c>
      <c r="D174" s="338">
        <v>44</v>
      </c>
    </row>
    <row r="175" spans="1:4" ht="24" customHeight="1">
      <c r="A175" s="262">
        <f t="shared" si="2"/>
        <v>170</v>
      </c>
      <c r="B175" s="281" t="s">
        <v>1522</v>
      </c>
      <c r="C175" s="327" t="s">
        <v>34</v>
      </c>
      <c r="D175" s="300">
        <v>1</v>
      </c>
    </row>
    <row r="176" spans="1:4" ht="24" customHeight="1">
      <c r="A176" s="262">
        <f t="shared" si="2"/>
        <v>171</v>
      </c>
      <c r="B176" s="311" t="s">
        <v>1523</v>
      </c>
      <c r="C176" s="300" t="s">
        <v>34</v>
      </c>
      <c r="D176" s="323">
        <v>1</v>
      </c>
    </row>
    <row r="177" spans="1:4" ht="24" customHeight="1">
      <c r="A177" s="262">
        <f t="shared" si="2"/>
        <v>172</v>
      </c>
      <c r="B177" s="311" t="s">
        <v>2072</v>
      </c>
      <c r="C177" s="300" t="s">
        <v>34</v>
      </c>
      <c r="D177" s="323">
        <v>1</v>
      </c>
    </row>
    <row r="178" spans="1:4" ht="24" customHeight="1">
      <c r="A178" s="262">
        <f t="shared" si="2"/>
        <v>173</v>
      </c>
      <c r="B178" s="281" t="s">
        <v>1837</v>
      </c>
      <c r="C178" s="323" t="s">
        <v>34</v>
      </c>
      <c r="D178" s="360">
        <v>9</v>
      </c>
    </row>
    <row r="179" spans="1:4" ht="24" customHeight="1">
      <c r="A179" s="262">
        <f t="shared" si="2"/>
        <v>174</v>
      </c>
      <c r="B179" s="281" t="s">
        <v>2067</v>
      </c>
      <c r="C179" s="300" t="s">
        <v>34</v>
      </c>
      <c r="D179" s="344">
        <v>3</v>
      </c>
    </row>
    <row r="180" spans="1:4" ht="24" customHeight="1">
      <c r="A180" s="262">
        <f t="shared" si="2"/>
        <v>175</v>
      </c>
      <c r="B180" s="311" t="s">
        <v>511</v>
      </c>
      <c r="C180" s="300" t="s">
        <v>34</v>
      </c>
      <c r="D180" s="343">
        <v>1</v>
      </c>
    </row>
    <row r="181" spans="1:4" ht="24" customHeight="1">
      <c r="A181" s="262">
        <f t="shared" si="2"/>
        <v>176</v>
      </c>
      <c r="B181" s="332" t="s">
        <v>963</v>
      </c>
      <c r="C181" s="336" t="s">
        <v>34</v>
      </c>
      <c r="D181" s="344">
        <v>2</v>
      </c>
    </row>
    <row r="182" spans="1:4" ht="24" customHeight="1">
      <c r="A182" s="262">
        <f t="shared" si="2"/>
        <v>177</v>
      </c>
      <c r="B182" s="281" t="s">
        <v>512</v>
      </c>
      <c r="C182" s="300" t="s">
        <v>34</v>
      </c>
      <c r="D182" s="301">
        <v>13</v>
      </c>
    </row>
    <row r="183" spans="1:4" ht="24" customHeight="1">
      <c r="A183" s="262">
        <f t="shared" si="2"/>
        <v>178</v>
      </c>
      <c r="B183" s="281" t="s">
        <v>513</v>
      </c>
      <c r="C183" s="300" t="s">
        <v>34</v>
      </c>
      <c r="D183" s="301">
        <v>7</v>
      </c>
    </row>
    <row r="184" spans="1:4" ht="24" customHeight="1">
      <c r="A184" s="262">
        <f t="shared" si="2"/>
        <v>179</v>
      </c>
      <c r="B184" s="281" t="s">
        <v>514</v>
      </c>
      <c r="C184" s="300" t="s">
        <v>34</v>
      </c>
      <c r="D184" s="300">
        <v>1</v>
      </c>
    </row>
    <row r="185" spans="1:4" ht="24" customHeight="1">
      <c r="A185" s="262">
        <f t="shared" si="2"/>
        <v>180</v>
      </c>
      <c r="B185" s="311" t="s">
        <v>515</v>
      </c>
      <c r="C185" s="323" t="s">
        <v>34</v>
      </c>
      <c r="D185" s="343">
        <v>11</v>
      </c>
    </row>
    <row r="186" spans="1:4" ht="24" customHeight="1">
      <c r="A186" s="262">
        <f t="shared" si="2"/>
        <v>181</v>
      </c>
      <c r="B186" s="281" t="s">
        <v>516</v>
      </c>
      <c r="C186" s="301" t="s">
        <v>34</v>
      </c>
      <c r="D186" s="300">
        <v>21</v>
      </c>
    </row>
    <row r="187" spans="1:4" ht="24" customHeight="1">
      <c r="A187" s="262">
        <f t="shared" si="2"/>
        <v>182</v>
      </c>
      <c r="B187" s="340" t="s">
        <v>517</v>
      </c>
      <c r="C187" s="300" t="s">
        <v>34</v>
      </c>
      <c r="D187" s="337">
        <v>7</v>
      </c>
    </row>
    <row r="188" spans="1:4" ht="24" customHeight="1">
      <c r="A188" s="262">
        <f t="shared" si="2"/>
        <v>183</v>
      </c>
      <c r="B188" s="340" t="s">
        <v>518</v>
      </c>
      <c r="C188" s="300" t="s">
        <v>34</v>
      </c>
      <c r="D188" s="337">
        <v>12</v>
      </c>
    </row>
    <row r="189" spans="1:4" ht="24" customHeight="1">
      <c r="A189" s="262">
        <f t="shared" si="2"/>
        <v>184</v>
      </c>
      <c r="B189" s="340" t="s">
        <v>519</v>
      </c>
      <c r="C189" s="284" t="s">
        <v>34</v>
      </c>
      <c r="D189" s="337">
        <v>14</v>
      </c>
    </row>
    <row r="190" spans="1:4" ht="24" customHeight="1">
      <c r="A190" s="262">
        <f t="shared" si="2"/>
        <v>185</v>
      </c>
      <c r="B190" s="281" t="s">
        <v>520</v>
      </c>
      <c r="C190" s="323" t="s">
        <v>34</v>
      </c>
      <c r="D190" s="300">
        <v>1</v>
      </c>
    </row>
    <row r="191" spans="1:4" ht="24" customHeight="1">
      <c r="A191" s="262">
        <f t="shared" si="2"/>
        <v>186</v>
      </c>
      <c r="B191" s="281" t="s">
        <v>521</v>
      </c>
      <c r="C191" s="300" t="s">
        <v>34</v>
      </c>
      <c r="D191" s="300">
        <v>1</v>
      </c>
    </row>
    <row r="192" spans="1:4" ht="24" customHeight="1">
      <c r="A192" s="262">
        <f t="shared" si="2"/>
        <v>187</v>
      </c>
      <c r="B192" s="332" t="s">
        <v>964</v>
      </c>
      <c r="C192" s="334" t="s">
        <v>34</v>
      </c>
      <c r="D192" s="360">
        <v>3</v>
      </c>
    </row>
    <row r="193" spans="1:4" ht="24" customHeight="1">
      <c r="A193" s="262">
        <f t="shared" si="2"/>
        <v>188</v>
      </c>
      <c r="B193" s="311" t="s">
        <v>2391</v>
      </c>
      <c r="C193" s="323" t="s">
        <v>34</v>
      </c>
      <c r="D193" s="354">
        <v>1</v>
      </c>
    </row>
    <row r="194" spans="1:4" ht="24" customHeight="1">
      <c r="A194" s="262">
        <f t="shared" si="2"/>
        <v>189</v>
      </c>
      <c r="B194" s="311" t="s">
        <v>2392</v>
      </c>
      <c r="C194" s="323" t="s">
        <v>34</v>
      </c>
      <c r="D194" s="354">
        <v>1</v>
      </c>
    </row>
    <row r="195" spans="1:4" ht="24" customHeight="1">
      <c r="A195" s="262">
        <f t="shared" si="2"/>
        <v>190</v>
      </c>
      <c r="B195" s="311" t="s">
        <v>363</v>
      </c>
      <c r="C195" s="303" t="s">
        <v>1791</v>
      </c>
      <c r="D195" s="323">
        <v>659.9</v>
      </c>
    </row>
    <row r="196" spans="1:4" ht="24" customHeight="1">
      <c r="A196" s="262">
        <f t="shared" si="2"/>
        <v>191</v>
      </c>
      <c r="B196" s="311" t="s">
        <v>2393</v>
      </c>
      <c r="C196" s="327" t="s">
        <v>34</v>
      </c>
      <c r="D196" s="354">
        <v>6970</v>
      </c>
    </row>
    <row r="197" spans="1:4" ht="24" customHeight="1">
      <c r="A197" s="262">
        <f t="shared" si="2"/>
        <v>192</v>
      </c>
      <c r="B197" s="281" t="s">
        <v>1066</v>
      </c>
      <c r="C197" s="300" t="s">
        <v>34</v>
      </c>
      <c r="D197" s="301">
        <v>42</v>
      </c>
    </row>
    <row r="198" spans="1:4" ht="24" customHeight="1">
      <c r="A198" s="262">
        <f t="shared" si="2"/>
        <v>193</v>
      </c>
      <c r="B198" s="340" t="s">
        <v>1908</v>
      </c>
      <c r="C198" s="300" t="s">
        <v>34</v>
      </c>
      <c r="D198" s="407">
        <v>5</v>
      </c>
    </row>
    <row r="199" spans="1:4" ht="24" customHeight="1">
      <c r="A199" s="262">
        <f aca="true" t="shared" si="3" ref="A199:A262">1+A198</f>
        <v>194</v>
      </c>
      <c r="B199" s="307" t="s">
        <v>878</v>
      </c>
      <c r="C199" s="306" t="s">
        <v>39</v>
      </c>
      <c r="D199" s="306">
        <v>7</v>
      </c>
    </row>
    <row r="200" spans="1:4" ht="24" customHeight="1">
      <c r="A200" s="262">
        <f t="shared" si="3"/>
        <v>195</v>
      </c>
      <c r="B200" s="281" t="s">
        <v>522</v>
      </c>
      <c r="C200" s="300" t="s">
        <v>34</v>
      </c>
      <c r="D200" s="300">
        <v>1</v>
      </c>
    </row>
    <row r="201" spans="1:4" ht="24" customHeight="1">
      <c r="A201" s="262">
        <f t="shared" si="3"/>
        <v>196</v>
      </c>
      <c r="B201" s="281" t="s">
        <v>2299</v>
      </c>
      <c r="C201" s="323" t="s">
        <v>39</v>
      </c>
      <c r="D201" s="301">
        <v>50</v>
      </c>
    </row>
    <row r="202" spans="1:4" ht="24" customHeight="1">
      <c r="A202" s="262">
        <f t="shared" si="3"/>
        <v>197</v>
      </c>
      <c r="B202" s="281" t="s">
        <v>364</v>
      </c>
      <c r="C202" s="323" t="s">
        <v>859</v>
      </c>
      <c r="D202" s="300">
        <v>1</v>
      </c>
    </row>
    <row r="203" spans="1:4" ht="24" customHeight="1">
      <c r="A203" s="262">
        <f t="shared" si="3"/>
        <v>198</v>
      </c>
      <c r="B203" s="318" t="s">
        <v>523</v>
      </c>
      <c r="C203" s="327" t="s">
        <v>34</v>
      </c>
      <c r="D203" s="316">
        <v>5.6</v>
      </c>
    </row>
    <row r="204" spans="1:4" ht="24" customHeight="1">
      <c r="A204" s="262">
        <f t="shared" si="3"/>
        <v>199</v>
      </c>
      <c r="B204" s="282" t="s">
        <v>524</v>
      </c>
      <c r="C204" s="323" t="s">
        <v>34</v>
      </c>
      <c r="D204" s="300">
        <v>12</v>
      </c>
    </row>
    <row r="205" spans="1:4" ht="24" customHeight="1">
      <c r="A205" s="262">
        <f t="shared" si="3"/>
        <v>200</v>
      </c>
      <c r="B205" s="339" t="s">
        <v>525</v>
      </c>
      <c r="C205" s="300" t="s">
        <v>34</v>
      </c>
      <c r="D205" s="338">
        <v>4</v>
      </c>
    </row>
    <row r="206" spans="1:4" ht="24" customHeight="1">
      <c r="A206" s="262">
        <f t="shared" si="3"/>
        <v>201</v>
      </c>
      <c r="B206" s="281" t="s">
        <v>873</v>
      </c>
      <c r="C206" s="300" t="s">
        <v>34</v>
      </c>
      <c r="D206" s="436">
        <v>1</v>
      </c>
    </row>
    <row r="207" spans="1:4" ht="24" customHeight="1">
      <c r="A207" s="262">
        <f t="shared" si="3"/>
        <v>202</v>
      </c>
      <c r="B207" s="311" t="s">
        <v>1909</v>
      </c>
      <c r="C207" s="300" t="s">
        <v>34</v>
      </c>
      <c r="D207" s="433">
        <v>2</v>
      </c>
    </row>
    <row r="208" spans="1:4" ht="24" customHeight="1">
      <c r="A208" s="262">
        <f t="shared" si="3"/>
        <v>203</v>
      </c>
      <c r="B208" s="281" t="s">
        <v>526</v>
      </c>
      <c r="C208" s="323" t="s">
        <v>34</v>
      </c>
      <c r="D208" s="301">
        <v>5</v>
      </c>
    </row>
    <row r="209" spans="1:4" ht="24" customHeight="1">
      <c r="A209" s="262">
        <f t="shared" si="3"/>
        <v>204</v>
      </c>
      <c r="B209" s="281" t="s">
        <v>1982</v>
      </c>
      <c r="C209" s="300" t="s">
        <v>859</v>
      </c>
      <c r="D209" s="360">
        <v>10</v>
      </c>
    </row>
    <row r="210" spans="1:4" ht="24" customHeight="1">
      <c r="A210" s="262">
        <f t="shared" si="3"/>
        <v>205</v>
      </c>
      <c r="B210" s="315" t="s">
        <v>1280</v>
      </c>
      <c r="C210" s="323" t="s">
        <v>859</v>
      </c>
      <c r="D210" s="348">
        <v>455</v>
      </c>
    </row>
    <row r="211" spans="1:4" s="267" customFormat="1" ht="24" customHeight="1">
      <c r="A211" s="262">
        <f t="shared" si="3"/>
        <v>206</v>
      </c>
      <c r="B211" s="299" t="s">
        <v>1721</v>
      </c>
      <c r="C211" s="323" t="s">
        <v>34</v>
      </c>
      <c r="D211" s="279">
        <v>11</v>
      </c>
    </row>
    <row r="212" spans="1:4" s="267" customFormat="1" ht="24" customHeight="1">
      <c r="A212" s="262">
        <f t="shared" si="3"/>
        <v>207</v>
      </c>
      <c r="B212" s="340" t="s">
        <v>1068</v>
      </c>
      <c r="C212" s="300" t="s">
        <v>34</v>
      </c>
      <c r="D212" s="337">
        <v>39</v>
      </c>
    </row>
    <row r="213" spans="1:4" s="267" customFormat="1" ht="24" customHeight="1">
      <c r="A213" s="262">
        <f t="shared" si="3"/>
        <v>208</v>
      </c>
      <c r="B213" s="281" t="s">
        <v>1773</v>
      </c>
      <c r="C213" s="323" t="s">
        <v>34</v>
      </c>
      <c r="D213" s="436">
        <v>11</v>
      </c>
    </row>
    <row r="214" spans="1:4" ht="24" customHeight="1">
      <c r="A214" s="262">
        <f t="shared" si="3"/>
        <v>209</v>
      </c>
      <c r="B214" s="340" t="s">
        <v>1067</v>
      </c>
      <c r="C214" s="300" t="s">
        <v>859</v>
      </c>
      <c r="D214" s="337">
        <v>6</v>
      </c>
    </row>
    <row r="215" spans="1:4" ht="24" customHeight="1">
      <c r="A215" s="262">
        <f t="shared" si="3"/>
        <v>210</v>
      </c>
      <c r="B215" s="281" t="s">
        <v>1590</v>
      </c>
      <c r="C215" s="323" t="s">
        <v>34</v>
      </c>
      <c r="D215" s="300">
        <v>1</v>
      </c>
    </row>
    <row r="216" spans="1:4" ht="24" customHeight="1">
      <c r="A216" s="262">
        <f t="shared" si="3"/>
        <v>211</v>
      </c>
      <c r="B216" s="281" t="s">
        <v>2311</v>
      </c>
      <c r="C216" s="300" t="s">
        <v>34</v>
      </c>
      <c r="D216" s="301">
        <v>21</v>
      </c>
    </row>
    <row r="217" spans="1:4" ht="24" customHeight="1">
      <c r="A217" s="262">
        <f t="shared" si="3"/>
        <v>212</v>
      </c>
      <c r="B217" s="281" t="s">
        <v>1765</v>
      </c>
      <c r="C217" s="323" t="s">
        <v>34</v>
      </c>
      <c r="D217" s="436">
        <v>1</v>
      </c>
    </row>
    <row r="218" spans="1:4" ht="24" customHeight="1">
      <c r="A218" s="262">
        <f t="shared" si="3"/>
        <v>213</v>
      </c>
      <c r="B218" s="281" t="s">
        <v>1766</v>
      </c>
      <c r="C218" s="323" t="s">
        <v>34</v>
      </c>
      <c r="D218" s="436">
        <v>1</v>
      </c>
    </row>
    <row r="219" spans="1:4" ht="24" customHeight="1">
      <c r="A219" s="262">
        <f t="shared" si="3"/>
        <v>214</v>
      </c>
      <c r="B219" s="281" t="s">
        <v>2315</v>
      </c>
      <c r="C219" s="300" t="s">
        <v>34</v>
      </c>
      <c r="D219" s="301">
        <v>13</v>
      </c>
    </row>
    <row r="220" spans="1:4" ht="24" customHeight="1">
      <c r="A220" s="262">
        <f t="shared" si="3"/>
        <v>215</v>
      </c>
      <c r="B220" s="283" t="s">
        <v>1069</v>
      </c>
      <c r="C220" s="300" t="s">
        <v>34</v>
      </c>
      <c r="D220" s="356">
        <v>3</v>
      </c>
    </row>
    <row r="221" spans="1:4" s="267" customFormat="1" ht="24" customHeight="1">
      <c r="A221" s="262">
        <f t="shared" si="3"/>
        <v>216</v>
      </c>
      <c r="B221" s="311" t="s">
        <v>1069</v>
      </c>
      <c r="C221" s="300" t="s">
        <v>859</v>
      </c>
      <c r="D221" s="323">
        <v>0</v>
      </c>
    </row>
    <row r="222" spans="1:4" s="267" customFormat="1" ht="24" customHeight="1">
      <c r="A222" s="262">
        <f t="shared" si="3"/>
        <v>217</v>
      </c>
      <c r="B222" s="281" t="s">
        <v>1781</v>
      </c>
      <c r="C222" s="301" t="s">
        <v>34</v>
      </c>
      <c r="D222" s="436">
        <v>3</v>
      </c>
    </row>
    <row r="223" spans="1:4" s="267" customFormat="1" ht="24" customHeight="1">
      <c r="A223" s="262">
        <f t="shared" si="3"/>
        <v>218</v>
      </c>
      <c r="B223" s="283" t="s">
        <v>1722</v>
      </c>
      <c r="C223" s="300" t="s">
        <v>34</v>
      </c>
      <c r="D223" s="356">
        <v>10</v>
      </c>
    </row>
    <row r="224" spans="1:4" s="267" customFormat="1" ht="24" customHeight="1">
      <c r="A224" s="262">
        <f t="shared" si="3"/>
        <v>219</v>
      </c>
      <c r="B224" s="281" t="s">
        <v>1767</v>
      </c>
      <c r="C224" s="323" t="s">
        <v>34</v>
      </c>
      <c r="D224" s="436">
        <v>11</v>
      </c>
    </row>
    <row r="225" spans="1:4" s="267" customFormat="1" ht="24" customHeight="1">
      <c r="A225" s="262">
        <f t="shared" si="3"/>
        <v>220</v>
      </c>
      <c r="B225" s="311" t="s">
        <v>2103</v>
      </c>
      <c r="C225" s="301" t="s">
        <v>34</v>
      </c>
      <c r="D225" s="346">
        <v>3</v>
      </c>
    </row>
    <row r="226" spans="1:4" s="267" customFormat="1" ht="24" customHeight="1">
      <c r="A226" s="262">
        <f t="shared" si="3"/>
        <v>221</v>
      </c>
      <c r="B226" s="311" t="s">
        <v>1768</v>
      </c>
      <c r="C226" s="323" t="s">
        <v>34</v>
      </c>
      <c r="D226" s="437">
        <v>2</v>
      </c>
    </row>
    <row r="227" spans="1:4" s="267" customFormat="1" ht="24" customHeight="1">
      <c r="A227" s="262">
        <f t="shared" si="3"/>
        <v>222</v>
      </c>
      <c r="B227" s="281" t="s">
        <v>1723</v>
      </c>
      <c r="C227" s="323" t="s">
        <v>34</v>
      </c>
      <c r="D227" s="301">
        <v>3</v>
      </c>
    </row>
    <row r="228" spans="1:4" s="267" customFormat="1" ht="24" customHeight="1">
      <c r="A228" s="262">
        <f t="shared" si="3"/>
        <v>223</v>
      </c>
      <c r="B228" s="339" t="s">
        <v>2316</v>
      </c>
      <c r="C228" s="300" t="s">
        <v>34</v>
      </c>
      <c r="D228" s="338">
        <v>12</v>
      </c>
    </row>
    <row r="229" spans="1:4" s="267" customFormat="1" ht="24" customHeight="1">
      <c r="A229" s="262">
        <f t="shared" si="3"/>
        <v>224</v>
      </c>
      <c r="B229" s="307" t="s">
        <v>879</v>
      </c>
      <c r="C229" s="306" t="s">
        <v>34</v>
      </c>
      <c r="D229" s="306">
        <v>9</v>
      </c>
    </row>
    <row r="230" spans="1:4" s="267" customFormat="1" ht="24" customHeight="1">
      <c r="A230" s="262">
        <f t="shared" si="3"/>
        <v>225</v>
      </c>
      <c r="B230" s="311" t="s">
        <v>2394</v>
      </c>
      <c r="C230" s="323" t="s">
        <v>34</v>
      </c>
      <c r="D230" s="354">
        <v>20</v>
      </c>
    </row>
    <row r="231" spans="1:4" s="267" customFormat="1" ht="24" customHeight="1">
      <c r="A231" s="262">
        <f t="shared" si="3"/>
        <v>226</v>
      </c>
      <c r="B231" s="281" t="s">
        <v>336</v>
      </c>
      <c r="C231" s="323" t="s">
        <v>34</v>
      </c>
      <c r="D231" s="352">
        <v>3</v>
      </c>
    </row>
    <row r="232" spans="1:4" s="267" customFormat="1" ht="24" customHeight="1">
      <c r="A232" s="262">
        <f t="shared" si="3"/>
        <v>227</v>
      </c>
      <c r="B232" s="281" t="s">
        <v>2064</v>
      </c>
      <c r="C232" s="323" t="s">
        <v>34</v>
      </c>
      <c r="D232" s="360">
        <v>1</v>
      </c>
    </row>
    <row r="233" spans="1:4" s="267" customFormat="1" ht="24" customHeight="1">
      <c r="A233" s="262">
        <f t="shared" si="3"/>
        <v>228</v>
      </c>
      <c r="B233" s="281" t="s">
        <v>2245</v>
      </c>
      <c r="C233" s="300" t="s">
        <v>34</v>
      </c>
      <c r="D233" s="300">
        <v>6</v>
      </c>
    </row>
    <row r="234" spans="1:4" ht="24" customHeight="1">
      <c r="A234" s="262">
        <f t="shared" si="3"/>
        <v>229</v>
      </c>
      <c r="B234" s="311" t="s">
        <v>446</v>
      </c>
      <c r="C234" s="300" t="s">
        <v>34</v>
      </c>
      <c r="D234" s="362">
        <v>40</v>
      </c>
    </row>
    <row r="235" spans="1:4" ht="24" customHeight="1">
      <c r="A235" s="262">
        <f t="shared" si="3"/>
        <v>230</v>
      </c>
      <c r="B235" s="311" t="s">
        <v>446</v>
      </c>
      <c r="C235" s="323" t="s">
        <v>34</v>
      </c>
      <c r="D235" s="362">
        <v>4</v>
      </c>
    </row>
    <row r="236" spans="1:4" ht="24" customHeight="1">
      <c r="A236" s="262">
        <f t="shared" si="3"/>
        <v>231</v>
      </c>
      <c r="B236" s="281" t="s">
        <v>1983</v>
      </c>
      <c r="C236" s="300" t="s">
        <v>34</v>
      </c>
      <c r="D236" s="365">
        <v>20</v>
      </c>
    </row>
    <row r="237" spans="1:4" s="267" customFormat="1" ht="24" customHeight="1">
      <c r="A237" s="262">
        <f t="shared" si="3"/>
        <v>232</v>
      </c>
      <c r="B237" s="311" t="s">
        <v>2395</v>
      </c>
      <c r="C237" s="323" t="s">
        <v>34</v>
      </c>
      <c r="D237" s="354">
        <v>3</v>
      </c>
    </row>
    <row r="238" spans="1:4" s="267" customFormat="1" ht="24" customHeight="1">
      <c r="A238" s="262">
        <f t="shared" si="3"/>
        <v>233</v>
      </c>
      <c r="B238" s="311" t="s">
        <v>2396</v>
      </c>
      <c r="C238" s="323" t="s">
        <v>34</v>
      </c>
      <c r="D238" s="354">
        <v>2</v>
      </c>
    </row>
    <row r="239" spans="1:4" s="267" customFormat="1" ht="24" customHeight="1">
      <c r="A239" s="262">
        <f t="shared" si="3"/>
        <v>234</v>
      </c>
      <c r="B239" s="281" t="s">
        <v>447</v>
      </c>
      <c r="C239" s="300" t="s">
        <v>34</v>
      </c>
      <c r="D239" s="361">
        <v>19</v>
      </c>
    </row>
    <row r="240" spans="1:4" s="267" customFormat="1" ht="24" customHeight="1">
      <c r="A240" s="262">
        <f t="shared" si="3"/>
        <v>235</v>
      </c>
      <c r="B240" s="311" t="s">
        <v>447</v>
      </c>
      <c r="C240" s="323" t="s">
        <v>34</v>
      </c>
      <c r="D240" s="362">
        <v>17</v>
      </c>
    </row>
    <row r="241" spans="1:4" s="267" customFormat="1" ht="24" customHeight="1">
      <c r="A241" s="262">
        <f t="shared" si="3"/>
        <v>236</v>
      </c>
      <c r="B241" s="340" t="s">
        <v>447</v>
      </c>
      <c r="C241" s="300" t="s">
        <v>34</v>
      </c>
      <c r="D241" s="337">
        <v>3</v>
      </c>
    </row>
    <row r="242" spans="1:4" s="267" customFormat="1" ht="24" customHeight="1">
      <c r="A242" s="262">
        <f t="shared" si="3"/>
        <v>237</v>
      </c>
      <c r="B242" s="281" t="s">
        <v>448</v>
      </c>
      <c r="C242" s="300" t="s">
        <v>34</v>
      </c>
      <c r="D242" s="365">
        <v>40</v>
      </c>
    </row>
    <row r="243" spans="1:4" ht="24" customHeight="1">
      <c r="A243" s="262">
        <f t="shared" si="3"/>
        <v>238</v>
      </c>
      <c r="B243" s="318" t="s">
        <v>1591</v>
      </c>
      <c r="C243" s="316" t="s">
        <v>34</v>
      </c>
      <c r="D243" s="316">
        <v>1</v>
      </c>
    </row>
    <row r="244" spans="1:4" ht="24" customHeight="1">
      <c r="A244" s="262">
        <f t="shared" si="3"/>
        <v>239</v>
      </c>
      <c r="B244" s="311" t="s">
        <v>2397</v>
      </c>
      <c r="C244" s="323" t="s">
        <v>34</v>
      </c>
      <c r="D244" s="354">
        <v>3</v>
      </c>
    </row>
    <row r="245" spans="1:4" ht="24" customHeight="1">
      <c r="A245" s="262">
        <f t="shared" si="3"/>
        <v>240</v>
      </c>
      <c r="B245" s="311" t="s">
        <v>2398</v>
      </c>
      <c r="C245" s="323" t="s">
        <v>34</v>
      </c>
      <c r="D245" s="354">
        <v>6</v>
      </c>
    </row>
    <row r="246" spans="1:4" ht="24" customHeight="1">
      <c r="A246" s="262">
        <f t="shared" si="3"/>
        <v>241</v>
      </c>
      <c r="B246" s="311" t="s">
        <v>2399</v>
      </c>
      <c r="C246" s="323" t="s">
        <v>34</v>
      </c>
      <c r="D246" s="354">
        <v>3</v>
      </c>
    </row>
    <row r="247" spans="1:4" ht="24" customHeight="1">
      <c r="A247" s="262">
        <f t="shared" si="3"/>
        <v>242</v>
      </c>
      <c r="B247" s="281" t="s">
        <v>527</v>
      </c>
      <c r="C247" s="300" t="s">
        <v>34</v>
      </c>
      <c r="D247" s="300">
        <v>24</v>
      </c>
    </row>
    <row r="248" spans="1:4" ht="24" customHeight="1">
      <c r="A248" s="262">
        <f t="shared" si="3"/>
        <v>243</v>
      </c>
      <c r="B248" s="311" t="s">
        <v>2400</v>
      </c>
      <c r="C248" s="323" t="s">
        <v>34</v>
      </c>
      <c r="D248" s="354">
        <v>9</v>
      </c>
    </row>
    <row r="249" spans="1:4" ht="24" customHeight="1">
      <c r="A249" s="262">
        <f t="shared" si="3"/>
        <v>244</v>
      </c>
      <c r="B249" s="311" t="s">
        <v>2401</v>
      </c>
      <c r="C249" s="323" t="s">
        <v>34</v>
      </c>
      <c r="D249" s="354">
        <v>3</v>
      </c>
    </row>
    <row r="250" spans="1:4" ht="24" customHeight="1">
      <c r="A250" s="262">
        <f t="shared" si="3"/>
        <v>245</v>
      </c>
      <c r="B250" s="281" t="s">
        <v>1762</v>
      </c>
      <c r="C250" s="300" t="s">
        <v>34</v>
      </c>
      <c r="D250" s="435">
        <v>3</v>
      </c>
    </row>
    <row r="251" spans="1:4" ht="24" customHeight="1">
      <c r="A251" s="262">
        <f t="shared" si="3"/>
        <v>246</v>
      </c>
      <c r="B251" s="311" t="s">
        <v>1763</v>
      </c>
      <c r="C251" s="300" t="s">
        <v>34</v>
      </c>
      <c r="D251" s="437">
        <v>3</v>
      </c>
    </row>
    <row r="252" spans="1:4" ht="24" customHeight="1">
      <c r="A252" s="262">
        <f t="shared" si="3"/>
        <v>247</v>
      </c>
      <c r="B252" s="289" t="s">
        <v>2161</v>
      </c>
      <c r="C252" s="300" t="s">
        <v>34</v>
      </c>
      <c r="D252" s="344">
        <v>3</v>
      </c>
    </row>
    <row r="253" spans="1:4" ht="24" customHeight="1">
      <c r="A253" s="262">
        <f t="shared" si="3"/>
        <v>248</v>
      </c>
      <c r="B253" s="311" t="s">
        <v>1778</v>
      </c>
      <c r="C253" s="323" t="s">
        <v>34</v>
      </c>
      <c r="D253" s="437">
        <v>3</v>
      </c>
    </row>
    <row r="254" spans="1:4" ht="24" customHeight="1">
      <c r="A254" s="262">
        <f t="shared" si="3"/>
        <v>249</v>
      </c>
      <c r="B254" s="281" t="s">
        <v>1592</v>
      </c>
      <c r="C254" s="323" t="s">
        <v>34</v>
      </c>
      <c r="D254" s="301">
        <v>1</v>
      </c>
    </row>
    <row r="255" spans="1:4" ht="24" customHeight="1">
      <c r="A255" s="262">
        <f t="shared" si="3"/>
        <v>250</v>
      </c>
      <c r="B255" s="311" t="s">
        <v>1593</v>
      </c>
      <c r="C255" s="323" t="s">
        <v>34</v>
      </c>
      <c r="D255" s="343">
        <v>1</v>
      </c>
    </row>
    <row r="256" spans="1:4" ht="24" customHeight="1">
      <c r="A256" s="262">
        <f t="shared" si="3"/>
        <v>251</v>
      </c>
      <c r="B256" s="281" t="s">
        <v>1594</v>
      </c>
      <c r="C256" s="300" t="s">
        <v>34</v>
      </c>
      <c r="D256" s="300">
        <v>1</v>
      </c>
    </row>
    <row r="257" spans="1:4" ht="24" customHeight="1">
      <c r="A257" s="262">
        <f t="shared" si="3"/>
        <v>252</v>
      </c>
      <c r="B257" s="281" t="s">
        <v>1595</v>
      </c>
      <c r="C257" s="300" t="s">
        <v>34</v>
      </c>
      <c r="D257" s="300">
        <v>1</v>
      </c>
    </row>
    <row r="258" spans="1:4" ht="24" customHeight="1">
      <c r="A258" s="262">
        <f t="shared" si="3"/>
        <v>253</v>
      </c>
      <c r="B258" s="281" t="s">
        <v>528</v>
      </c>
      <c r="C258" s="300" t="s">
        <v>34</v>
      </c>
      <c r="D258" s="301">
        <v>23</v>
      </c>
    </row>
    <row r="259" spans="1:4" ht="24" customHeight="1">
      <c r="A259" s="262">
        <f t="shared" si="3"/>
        <v>254</v>
      </c>
      <c r="B259" s="281" t="s">
        <v>529</v>
      </c>
      <c r="C259" s="323" t="s">
        <v>34</v>
      </c>
      <c r="D259" s="301">
        <v>1</v>
      </c>
    </row>
    <row r="260" spans="1:4" ht="24" customHeight="1">
      <c r="A260" s="262">
        <f t="shared" si="3"/>
        <v>255</v>
      </c>
      <c r="B260" s="307" t="s">
        <v>877</v>
      </c>
      <c r="C260" s="306" t="s">
        <v>34</v>
      </c>
      <c r="D260" s="306">
        <v>1</v>
      </c>
    </row>
    <row r="261" spans="1:4" ht="24" customHeight="1">
      <c r="A261" s="262">
        <f t="shared" si="3"/>
        <v>256</v>
      </c>
      <c r="B261" s="340" t="s">
        <v>2219</v>
      </c>
      <c r="C261" s="300" t="s">
        <v>34</v>
      </c>
      <c r="D261" s="337">
        <v>1</v>
      </c>
    </row>
    <row r="262" spans="1:4" ht="24" customHeight="1">
      <c r="A262" s="262">
        <f t="shared" si="3"/>
        <v>257</v>
      </c>
      <c r="B262" s="283" t="s">
        <v>1596</v>
      </c>
      <c r="C262" s="300" t="s">
        <v>34</v>
      </c>
      <c r="D262" s="338">
        <v>1</v>
      </c>
    </row>
    <row r="263" spans="1:4" ht="24" customHeight="1">
      <c r="A263" s="262">
        <f aca="true" t="shared" si="4" ref="A263:A326">1+A262</f>
        <v>258</v>
      </c>
      <c r="B263" s="283" t="s">
        <v>530</v>
      </c>
      <c r="C263" s="300" t="s">
        <v>34</v>
      </c>
      <c r="D263" s="356">
        <v>14</v>
      </c>
    </row>
    <row r="264" spans="1:4" ht="24" customHeight="1">
      <c r="A264" s="262">
        <f t="shared" si="4"/>
        <v>259</v>
      </c>
      <c r="B264" s="339" t="s">
        <v>531</v>
      </c>
      <c r="C264" s="300" t="s">
        <v>34</v>
      </c>
      <c r="D264" s="338">
        <v>2</v>
      </c>
    </row>
    <row r="265" spans="1:4" ht="24" customHeight="1">
      <c r="A265" s="262">
        <f t="shared" si="4"/>
        <v>260</v>
      </c>
      <c r="B265" s="281" t="s">
        <v>532</v>
      </c>
      <c r="C265" s="323" t="s">
        <v>34</v>
      </c>
      <c r="D265" s="301">
        <v>11</v>
      </c>
    </row>
    <row r="266" spans="1:4" ht="24" customHeight="1">
      <c r="A266" s="262">
        <f t="shared" si="4"/>
        <v>261</v>
      </c>
      <c r="B266" s="281" t="s">
        <v>533</v>
      </c>
      <c r="C266" s="323" t="s">
        <v>34</v>
      </c>
      <c r="D266" s="301">
        <v>1</v>
      </c>
    </row>
    <row r="267" spans="1:4" ht="24" customHeight="1">
      <c r="A267" s="262">
        <f t="shared" si="4"/>
        <v>262</v>
      </c>
      <c r="B267" s="340" t="s">
        <v>534</v>
      </c>
      <c r="C267" s="284" t="s">
        <v>34</v>
      </c>
      <c r="D267" s="337">
        <v>17</v>
      </c>
    </row>
    <row r="268" spans="1:4" ht="24" customHeight="1">
      <c r="A268" s="262">
        <f t="shared" si="4"/>
        <v>263</v>
      </c>
      <c r="B268" s="340" t="s">
        <v>535</v>
      </c>
      <c r="C268" s="300" t="s">
        <v>34</v>
      </c>
      <c r="D268" s="337">
        <v>48</v>
      </c>
    </row>
    <row r="269" spans="1:4" ht="24" customHeight="1">
      <c r="A269" s="262">
        <f t="shared" si="4"/>
        <v>264</v>
      </c>
      <c r="B269" s="289" t="s">
        <v>1795</v>
      </c>
      <c r="C269" s="323" t="s">
        <v>34</v>
      </c>
      <c r="D269" s="300">
        <v>1</v>
      </c>
    </row>
    <row r="270" spans="1:4" ht="24" customHeight="1">
      <c r="A270" s="262">
        <f t="shared" si="4"/>
        <v>265</v>
      </c>
      <c r="B270" s="311" t="s">
        <v>1377</v>
      </c>
      <c r="C270" s="300" t="s">
        <v>34</v>
      </c>
      <c r="D270" s="323">
        <v>1</v>
      </c>
    </row>
    <row r="271" spans="1:4" ht="24" customHeight="1">
      <c r="A271" s="262">
        <f t="shared" si="4"/>
        <v>266</v>
      </c>
      <c r="B271" s="311" t="s">
        <v>1313</v>
      </c>
      <c r="C271" s="301" t="s">
        <v>34</v>
      </c>
      <c r="D271" s="323">
        <v>1</v>
      </c>
    </row>
    <row r="272" spans="1:4" ht="24" customHeight="1">
      <c r="A272" s="262">
        <f t="shared" si="4"/>
        <v>267</v>
      </c>
      <c r="B272" s="283" t="s">
        <v>2343</v>
      </c>
      <c r="C272" s="300" t="s">
        <v>34</v>
      </c>
      <c r="D272" s="405">
        <v>4</v>
      </c>
    </row>
    <row r="273" spans="1:4" ht="24" customHeight="1">
      <c r="A273" s="262">
        <f t="shared" si="4"/>
        <v>268</v>
      </c>
      <c r="B273" s="318" t="s">
        <v>2162</v>
      </c>
      <c r="C273" s="300" t="s">
        <v>34</v>
      </c>
      <c r="D273" s="345">
        <v>3</v>
      </c>
    </row>
    <row r="274" spans="1:4" ht="24" customHeight="1">
      <c r="A274" s="262">
        <f t="shared" si="4"/>
        <v>269</v>
      </c>
      <c r="B274" s="281" t="s">
        <v>1070</v>
      </c>
      <c r="C274" s="300" t="s">
        <v>34</v>
      </c>
      <c r="D274" s="301">
        <v>0</v>
      </c>
    </row>
    <row r="275" spans="1:4" ht="24" customHeight="1">
      <c r="A275" s="262">
        <f t="shared" si="4"/>
        <v>270</v>
      </c>
      <c r="B275" s="311" t="s">
        <v>1071</v>
      </c>
      <c r="C275" s="323" t="s">
        <v>859</v>
      </c>
      <c r="D275" s="343">
        <v>10</v>
      </c>
    </row>
    <row r="276" spans="1:4" ht="24" customHeight="1">
      <c r="A276" s="262">
        <f t="shared" si="4"/>
        <v>271</v>
      </c>
      <c r="B276" s="281" t="s">
        <v>1071</v>
      </c>
      <c r="C276" s="300" t="s">
        <v>34</v>
      </c>
      <c r="D276" s="301">
        <v>7</v>
      </c>
    </row>
    <row r="277" spans="1:4" ht="24" customHeight="1">
      <c r="A277" s="262">
        <f t="shared" si="4"/>
        <v>272</v>
      </c>
      <c r="B277" s="311" t="s">
        <v>1071</v>
      </c>
      <c r="C277" s="301" t="s">
        <v>1232</v>
      </c>
      <c r="D277" s="343">
        <v>7</v>
      </c>
    </row>
    <row r="278" spans="1:4" ht="24" customHeight="1">
      <c r="A278" s="262">
        <f t="shared" si="4"/>
        <v>273</v>
      </c>
      <c r="B278" s="311" t="s">
        <v>536</v>
      </c>
      <c r="C278" s="323" t="s">
        <v>34</v>
      </c>
      <c r="D278" s="323">
        <v>1</v>
      </c>
    </row>
    <row r="279" spans="1:4" ht="24" customHeight="1">
      <c r="A279" s="262">
        <f t="shared" si="4"/>
        <v>274</v>
      </c>
      <c r="B279" s="283" t="s">
        <v>537</v>
      </c>
      <c r="C279" s="300" t="s">
        <v>34</v>
      </c>
      <c r="D279" s="338">
        <v>3</v>
      </c>
    </row>
    <row r="280" spans="1:4" ht="24" customHeight="1">
      <c r="A280" s="262">
        <f t="shared" si="4"/>
        <v>275</v>
      </c>
      <c r="B280" s="311" t="s">
        <v>538</v>
      </c>
      <c r="C280" s="300" t="s">
        <v>34</v>
      </c>
      <c r="D280" s="343">
        <v>1</v>
      </c>
    </row>
    <row r="281" spans="1:4" ht="24" customHeight="1">
      <c r="A281" s="262">
        <f t="shared" si="4"/>
        <v>276</v>
      </c>
      <c r="B281" s="283" t="s">
        <v>1234</v>
      </c>
      <c r="C281" s="323" t="s">
        <v>1232</v>
      </c>
      <c r="D281" s="338">
        <v>92</v>
      </c>
    </row>
    <row r="282" spans="1:4" ht="24" customHeight="1">
      <c r="A282" s="262">
        <f t="shared" si="4"/>
        <v>277</v>
      </c>
      <c r="B282" s="340" t="s">
        <v>1235</v>
      </c>
      <c r="C282" s="300" t="s">
        <v>1232</v>
      </c>
      <c r="D282" s="337">
        <v>101</v>
      </c>
    </row>
    <row r="283" spans="1:4" ht="24" customHeight="1">
      <c r="A283" s="262">
        <f t="shared" si="4"/>
        <v>278</v>
      </c>
      <c r="B283" s="339" t="s">
        <v>2317</v>
      </c>
      <c r="C283" s="300" t="s">
        <v>34</v>
      </c>
      <c r="D283" s="338">
        <v>21</v>
      </c>
    </row>
    <row r="284" spans="1:4" ht="24" customHeight="1">
      <c r="A284" s="262">
        <f t="shared" si="4"/>
        <v>279</v>
      </c>
      <c r="B284" s="281" t="s">
        <v>1668</v>
      </c>
      <c r="C284" s="300" t="s">
        <v>34</v>
      </c>
      <c r="D284" s="280">
        <v>11</v>
      </c>
    </row>
    <row r="285" spans="1:4" ht="24" customHeight="1">
      <c r="A285" s="262">
        <f t="shared" si="4"/>
        <v>280</v>
      </c>
      <c r="B285" s="281" t="s">
        <v>1668</v>
      </c>
      <c r="C285" s="323" t="s">
        <v>34</v>
      </c>
      <c r="D285" s="360">
        <v>4</v>
      </c>
    </row>
    <row r="286" spans="1:4" ht="24" customHeight="1">
      <c r="A286" s="262">
        <f t="shared" si="4"/>
        <v>281</v>
      </c>
      <c r="B286" s="281" t="s">
        <v>539</v>
      </c>
      <c r="C286" s="323" t="s">
        <v>34</v>
      </c>
      <c r="D286" s="301">
        <v>1</v>
      </c>
    </row>
    <row r="287" spans="1:4" ht="24" customHeight="1">
      <c r="A287" s="262">
        <f t="shared" si="4"/>
        <v>282</v>
      </c>
      <c r="B287" s="281" t="s">
        <v>540</v>
      </c>
      <c r="C287" s="323" t="s">
        <v>34</v>
      </c>
      <c r="D287" s="301">
        <v>1</v>
      </c>
    </row>
    <row r="288" spans="1:4" ht="24" customHeight="1">
      <c r="A288" s="262">
        <f t="shared" si="4"/>
        <v>283</v>
      </c>
      <c r="B288" s="311" t="s">
        <v>1073</v>
      </c>
      <c r="C288" s="327" t="s">
        <v>34</v>
      </c>
      <c r="D288" s="343">
        <v>0</v>
      </c>
    </row>
    <row r="289" spans="1:4" ht="24" customHeight="1">
      <c r="A289" s="262">
        <f t="shared" si="4"/>
        <v>284</v>
      </c>
      <c r="B289" s="311" t="s">
        <v>1294</v>
      </c>
      <c r="C289" s="316" t="s">
        <v>34</v>
      </c>
      <c r="D289" s="437">
        <v>10</v>
      </c>
    </row>
    <row r="290" spans="1:4" ht="24" customHeight="1">
      <c r="A290" s="262">
        <f t="shared" si="4"/>
        <v>285</v>
      </c>
      <c r="B290" s="318" t="s">
        <v>1350</v>
      </c>
      <c r="C290" s="300" t="s">
        <v>34</v>
      </c>
      <c r="D290" s="402">
        <v>40</v>
      </c>
    </row>
    <row r="291" spans="1:4" ht="24" customHeight="1">
      <c r="A291" s="262">
        <f t="shared" si="4"/>
        <v>286</v>
      </c>
      <c r="B291" s="311" t="s">
        <v>449</v>
      </c>
      <c r="C291" s="323" t="s">
        <v>34</v>
      </c>
      <c r="D291" s="346">
        <v>4</v>
      </c>
    </row>
    <row r="292" spans="1:4" ht="24" customHeight="1">
      <c r="A292" s="262">
        <f t="shared" si="4"/>
        <v>287</v>
      </c>
      <c r="B292" s="281" t="s">
        <v>2318</v>
      </c>
      <c r="C292" s="327" t="s">
        <v>34</v>
      </c>
      <c r="D292" s="301">
        <v>83</v>
      </c>
    </row>
    <row r="293" spans="1:4" ht="24" customHeight="1">
      <c r="A293" s="262">
        <f t="shared" si="4"/>
        <v>288</v>
      </c>
      <c r="B293" s="311" t="s">
        <v>1236</v>
      </c>
      <c r="C293" s="300" t="s">
        <v>1232</v>
      </c>
      <c r="D293" s="343">
        <v>489</v>
      </c>
    </row>
    <row r="294" spans="1:4" ht="24" customHeight="1">
      <c r="A294" s="262">
        <f t="shared" si="4"/>
        <v>289</v>
      </c>
      <c r="B294" s="281" t="s">
        <v>541</v>
      </c>
      <c r="C294" s="301" t="s">
        <v>34</v>
      </c>
      <c r="D294" s="300">
        <v>100</v>
      </c>
    </row>
    <row r="295" spans="1:4" ht="24" customHeight="1">
      <c r="A295" s="262">
        <f t="shared" si="4"/>
        <v>290</v>
      </c>
      <c r="B295" s="281" t="s">
        <v>541</v>
      </c>
      <c r="C295" s="300" t="s">
        <v>34</v>
      </c>
      <c r="D295" s="360">
        <v>130</v>
      </c>
    </row>
    <row r="296" spans="1:4" ht="24" customHeight="1">
      <c r="A296" s="262">
        <f t="shared" si="4"/>
        <v>291</v>
      </c>
      <c r="B296" s="282" t="s">
        <v>1838</v>
      </c>
      <c r="C296" s="275" t="s">
        <v>34</v>
      </c>
      <c r="D296" s="344">
        <v>4</v>
      </c>
    </row>
    <row r="297" spans="1:4" ht="24" customHeight="1">
      <c r="A297" s="262">
        <f t="shared" si="4"/>
        <v>292</v>
      </c>
      <c r="B297" s="311" t="s">
        <v>1910</v>
      </c>
      <c r="C297" s="300" t="s">
        <v>34</v>
      </c>
      <c r="D297" s="433">
        <v>20</v>
      </c>
    </row>
    <row r="298" spans="1:4" ht="24" customHeight="1">
      <c r="A298" s="262">
        <f t="shared" si="4"/>
        <v>293</v>
      </c>
      <c r="B298" s="311" t="s">
        <v>1911</v>
      </c>
      <c r="C298" s="323" t="s">
        <v>34</v>
      </c>
      <c r="D298" s="433">
        <v>4</v>
      </c>
    </row>
    <row r="299" spans="1:4" ht="24" customHeight="1">
      <c r="A299" s="262">
        <f t="shared" si="4"/>
        <v>294</v>
      </c>
      <c r="B299" s="340" t="s">
        <v>1072</v>
      </c>
      <c r="C299" s="300" t="s">
        <v>859</v>
      </c>
      <c r="D299" s="337">
        <v>0</v>
      </c>
    </row>
    <row r="300" spans="1:4" ht="24" customHeight="1">
      <c r="A300" s="262">
        <f t="shared" si="4"/>
        <v>295</v>
      </c>
      <c r="B300" s="281" t="s">
        <v>1818</v>
      </c>
      <c r="C300" s="301"/>
      <c r="D300" s="301">
        <v>5</v>
      </c>
    </row>
    <row r="301" spans="1:4" ht="24" customHeight="1">
      <c r="A301" s="262">
        <f t="shared" si="4"/>
        <v>296</v>
      </c>
      <c r="B301" s="311" t="s">
        <v>542</v>
      </c>
      <c r="C301" s="323" t="s">
        <v>68</v>
      </c>
      <c r="D301" s="343">
        <v>1</v>
      </c>
    </row>
    <row r="302" spans="1:4" ht="24" customHeight="1">
      <c r="A302" s="262">
        <f t="shared" si="4"/>
        <v>297</v>
      </c>
      <c r="B302" s="311" t="s">
        <v>2402</v>
      </c>
      <c r="C302" s="323" t="s">
        <v>69</v>
      </c>
      <c r="D302" s="347">
        <v>23.9</v>
      </c>
    </row>
    <row r="303" spans="1:4" ht="24" customHeight="1">
      <c r="A303" s="262">
        <f t="shared" si="4"/>
        <v>298</v>
      </c>
      <c r="B303" s="281" t="s">
        <v>365</v>
      </c>
      <c r="C303" s="300" t="s">
        <v>1792</v>
      </c>
      <c r="D303" s="300">
        <v>3.7</v>
      </c>
    </row>
    <row r="304" spans="1:4" ht="24" customHeight="1">
      <c r="A304" s="262">
        <f t="shared" si="4"/>
        <v>299</v>
      </c>
      <c r="B304" s="283" t="s">
        <v>543</v>
      </c>
      <c r="C304" s="300" t="s">
        <v>69</v>
      </c>
      <c r="D304" s="356">
        <v>506</v>
      </c>
    </row>
    <row r="305" spans="1:4" ht="24" customHeight="1">
      <c r="A305" s="262">
        <f t="shared" si="4"/>
        <v>300</v>
      </c>
      <c r="B305" s="281" t="s">
        <v>544</v>
      </c>
      <c r="C305" s="301" t="s">
        <v>69</v>
      </c>
      <c r="D305" s="301">
        <v>469.9</v>
      </c>
    </row>
    <row r="306" spans="1:4" ht="24" customHeight="1">
      <c r="A306" s="262">
        <f t="shared" si="4"/>
        <v>301</v>
      </c>
      <c r="B306" s="281" t="s">
        <v>545</v>
      </c>
      <c r="C306" s="284" t="s">
        <v>34</v>
      </c>
      <c r="D306" s="300">
        <v>32010</v>
      </c>
    </row>
    <row r="307" spans="1:4" ht="24" customHeight="1">
      <c r="A307" s="262">
        <f t="shared" si="4"/>
        <v>302</v>
      </c>
      <c r="B307" s="281" t="s">
        <v>546</v>
      </c>
      <c r="C307" s="300" t="s">
        <v>34</v>
      </c>
      <c r="D307" s="300">
        <v>12</v>
      </c>
    </row>
    <row r="308" spans="1:4" ht="24" customHeight="1">
      <c r="A308" s="262">
        <f t="shared" si="4"/>
        <v>303</v>
      </c>
      <c r="B308" s="281" t="s">
        <v>547</v>
      </c>
      <c r="C308" s="323" t="s">
        <v>34</v>
      </c>
      <c r="D308" s="301">
        <v>9900</v>
      </c>
    </row>
    <row r="309" spans="1:4" ht="24" customHeight="1">
      <c r="A309" s="262">
        <f t="shared" si="4"/>
        <v>304</v>
      </c>
      <c r="B309" s="281" t="s">
        <v>366</v>
      </c>
      <c r="C309" s="323" t="s">
        <v>1792</v>
      </c>
      <c r="D309" s="300">
        <v>50</v>
      </c>
    </row>
    <row r="310" spans="1:4" ht="24" customHeight="1">
      <c r="A310" s="262">
        <f t="shared" si="4"/>
        <v>305</v>
      </c>
      <c r="B310" s="281" t="s">
        <v>1971</v>
      </c>
      <c r="C310" s="300" t="s">
        <v>34</v>
      </c>
      <c r="D310" s="290">
        <v>8</v>
      </c>
    </row>
    <row r="311" spans="1:4" ht="24" customHeight="1">
      <c r="A311" s="262">
        <f t="shared" si="4"/>
        <v>306</v>
      </c>
      <c r="B311" s="281" t="s">
        <v>1852</v>
      </c>
      <c r="C311" s="323" t="s">
        <v>34</v>
      </c>
      <c r="D311" s="360">
        <v>2</v>
      </c>
    </row>
    <row r="312" spans="1:4" ht="24" customHeight="1">
      <c r="A312" s="262">
        <f t="shared" si="4"/>
        <v>307</v>
      </c>
      <c r="B312" s="281" t="s">
        <v>1853</v>
      </c>
      <c r="C312" s="300" t="s">
        <v>34</v>
      </c>
      <c r="D312" s="344">
        <v>1</v>
      </c>
    </row>
    <row r="313" spans="1:4" ht="24" customHeight="1">
      <c r="A313" s="262">
        <f t="shared" si="4"/>
        <v>308</v>
      </c>
      <c r="B313" s="311" t="s">
        <v>1854</v>
      </c>
      <c r="C313" s="300" t="s">
        <v>34</v>
      </c>
      <c r="D313" s="347">
        <v>1</v>
      </c>
    </row>
    <row r="314" spans="1:4" ht="24" customHeight="1">
      <c r="A314" s="262">
        <f t="shared" si="4"/>
        <v>309</v>
      </c>
      <c r="B314" s="281" t="s">
        <v>2136</v>
      </c>
      <c r="C314" s="323" t="s">
        <v>34</v>
      </c>
      <c r="D314" s="360">
        <v>2</v>
      </c>
    </row>
    <row r="315" spans="1:4" ht="24" customHeight="1">
      <c r="A315" s="262">
        <f t="shared" si="4"/>
        <v>310</v>
      </c>
      <c r="B315" s="283" t="s">
        <v>2137</v>
      </c>
      <c r="C315" s="300" t="s">
        <v>34</v>
      </c>
      <c r="D315" s="364">
        <v>2</v>
      </c>
    </row>
    <row r="316" spans="1:4" ht="24" customHeight="1">
      <c r="A316" s="262">
        <f t="shared" si="4"/>
        <v>311</v>
      </c>
      <c r="B316" s="281" t="s">
        <v>2138</v>
      </c>
      <c r="C316" s="323" t="s">
        <v>34</v>
      </c>
      <c r="D316" s="360">
        <v>16</v>
      </c>
    </row>
    <row r="317" spans="1:4" ht="24" customHeight="1">
      <c r="A317" s="262">
        <f t="shared" si="4"/>
        <v>312</v>
      </c>
      <c r="B317" s="281" t="s">
        <v>2139</v>
      </c>
      <c r="C317" s="323" t="s">
        <v>34</v>
      </c>
      <c r="D317" s="360">
        <v>7</v>
      </c>
    </row>
    <row r="318" spans="1:4" ht="24" customHeight="1">
      <c r="A318" s="262">
        <f t="shared" si="4"/>
        <v>313</v>
      </c>
      <c r="B318" s="311" t="s">
        <v>1912</v>
      </c>
      <c r="C318" s="323" t="s">
        <v>34</v>
      </c>
      <c r="D318" s="433">
        <v>12</v>
      </c>
    </row>
    <row r="319" spans="1:4" ht="24" customHeight="1">
      <c r="A319" s="262">
        <f t="shared" si="4"/>
        <v>314</v>
      </c>
      <c r="B319" s="281" t="s">
        <v>367</v>
      </c>
      <c r="C319" s="300" t="s">
        <v>859</v>
      </c>
      <c r="D319" s="301">
        <v>1</v>
      </c>
    </row>
    <row r="320" spans="1:4" ht="24" customHeight="1">
      <c r="A320" s="262">
        <f t="shared" si="4"/>
        <v>315</v>
      </c>
      <c r="B320" s="311" t="s">
        <v>2246</v>
      </c>
      <c r="C320" s="316" t="s">
        <v>69</v>
      </c>
      <c r="D320" s="323">
        <v>85</v>
      </c>
    </row>
    <row r="321" spans="1:4" ht="24" customHeight="1">
      <c r="A321" s="262">
        <f t="shared" si="4"/>
        <v>316</v>
      </c>
      <c r="B321" s="311" t="s">
        <v>1494</v>
      </c>
      <c r="C321" s="300" t="s">
        <v>69</v>
      </c>
      <c r="D321" s="347">
        <v>88</v>
      </c>
    </row>
    <row r="322" spans="1:4" ht="24" customHeight="1">
      <c r="A322" s="262">
        <f t="shared" si="4"/>
        <v>317</v>
      </c>
      <c r="B322" s="283" t="s">
        <v>1913</v>
      </c>
      <c r="C322" s="300" t="s">
        <v>1077</v>
      </c>
      <c r="D322" s="438">
        <v>5</v>
      </c>
    </row>
    <row r="323" spans="1:4" ht="24" customHeight="1">
      <c r="A323" s="262">
        <f t="shared" si="4"/>
        <v>318</v>
      </c>
      <c r="B323" s="281" t="s">
        <v>2104</v>
      </c>
      <c r="C323" s="323" t="s">
        <v>34</v>
      </c>
      <c r="D323" s="360">
        <v>6</v>
      </c>
    </row>
    <row r="324" spans="1:4" ht="24" customHeight="1">
      <c r="A324" s="262">
        <f t="shared" si="4"/>
        <v>319</v>
      </c>
      <c r="B324" s="281" t="s">
        <v>2105</v>
      </c>
      <c r="C324" s="300" t="s">
        <v>34</v>
      </c>
      <c r="D324" s="344">
        <v>12</v>
      </c>
    </row>
    <row r="325" spans="1:4" ht="24" customHeight="1">
      <c r="A325" s="262">
        <f t="shared" si="4"/>
        <v>320</v>
      </c>
      <c r="B325" s="340" t="s">
        <v>548</v>
      </c>
      <c r="C325" s="300" t="s">
        <v>34</v>
      </c>
      <c r="D325" s="337">
        <v>3</v>
      </c>
    </row>
    <row r="326" spans="1:4" ht="24" customHeight="1">
      <c r="A326" s="262">
        <f t="shared" si="4"/>
        <v>321</v>
      </c>
      <c r="B326" s="281" t="s">
        <v>337</v>
      </c>
      <c r="C326" s="300" t="s">
        <v>34</v>
      </c>
      <c r="D326" s="355">
        <v>20</v>
      </c>
    </row>
    <row r="327" spans="1:4" ht="24" customHeight="1">
      <c r="A327" s="262">
        <f aca="true" t="shared" si="5" ref="A327:A390">1+A326</f>
        <v>322</v>
      </c>
      <c r="B327" s="281" t="s">
        <v>549</v>
      </c>
      <c r="C327" s="300" t="s">
        <v>34</v>
      </c>
      <c r="D327" s="301">
        <v>29</v>
      </c>
    </row>
    <row r="328" spans="1:4" ht="24" customHeight="1">
      <c r="A328" s="262">
        <f t="shared" si="5"/>
        <v>323</v>
      </c>
      <c r="B328" s="289" t="s">
        <v>1078</v>
      </c>
      <c r="C328" s="300" t="s">
        <v>34</v>
      </c>
      <c r="D328" s="435">
        <v>3</v>
      </c>
    </row>
    <row r="329" spans="1:4" ht="24" customHeight="1">
      <c r="A329" s="262">
        <f t="shared" si="5"/>
        <v>324</v>
      </c>
      <c r="B329" s="281" t="s">
        <v>1078</v>
      </c>
      <c r="C329" s="316" t="s">
        <v>34</v>
      </c>
      <c r="D329" s="300">
        <v>1</v>
      </c>
    </row>
    <row r="330" spans="1:4" s="268" customFormat="1" ht="24" customHeight="1">
      <c r="A330" s="262">
        <f t="shared" si="5"/>
        <v>325</v>
      </c>
      <c r="B330" s="311" t="s">
        <v>1078</v>
      </c>
      <c r="C330" s="316" t="s">
        <v>34</v>
      </c>
      <c r="D330" s="323">
        <v>5</v>
      </c>
    </row>
    <row r="331" spans="1:4" ht="24" customHeight="1">
      <c r="A331" s="262">
        <f t="shared" si="5"/>
        <v>326</v>
      </c>
      <c r="B331" s="311" t="s">
        <v>994</v>
      </c>
      <c r="C331" s="300" t="s">
        <v>34</v>
      </c>
      <c r="D331" s="343">
        <v>54</v>
      </c>
    </row>
    <row r="332" spans="1:4" ht="24" customHeight="1">
      <c r="A332" s="262">
        <f t="shared" si="5"/>
        <v>327</v>
      </c>
      <c r="B332" s="283" t="s">
        <v>1336</v>
      </c>
      <c r="C332" s="300" t="s">
        <v>1337</v>
      </c>
      <c r="D332" s="393">
        <v>3</v>
      </c>
    </row>
    <row r="333" spans="1:4" ht="24" customHeight="1">
      <c r="A333" s="262">
        <f t="shared" si="5"/>
        <v>328</v>
      </c>
      <c r="B333" s="340" t="s">
        <v>1378</v>
      </c>
      <c r="C333" s="300" t="s">
        <v>201</v>
      </c>
      <c r="D333" s="337">
        <v>90</v>
      </c>
    </row>
    <row r="334" spans="1:4" ht="24" customHeight="1">
      <c r="A334" s="262">
        <f t="shared" si="5"/>
        <v>329</v>
      </c>
      <c r="B334" s="281" t="s">
        <v>550</v>
      </c>
      <c r="C334" s="300" t="s">
        <v>34</v>
      </c>
      <c r="D334" s="300">
        <v>6</v>
      </c>
    </row>
    <row r="335" spans="1:4" ht="24" customHeight="1">
      <c r="A335" s="262">
        <f t="shared" si="5"/>
        <v>330</v>
      </c>
      <c r="B335" s="281" t="s">
        <v>551</v>
      </c>
      <c r="C335" s="323" t="s">
        <v>34</v>
      </c>
      <c r="D335" s="300">
        <v>8</v>
      </c>
    </row>
    <row r="336" spans="1:4" ht="24" customHeight="1">
      <c r="A336" s="262">
        <f t="shared" si="5"/>
        <v>331</v>
      </c>
      <c r="B336" s="340" t="s">
        <v>1507</v>
      </c>
      <c r="C336" s="300" t="s">
        <v>1793</v>
      </c>
      <c r="D336" s="447">
        <v>299</v>
      </c>
    </row>
    <row r="337" spans="1:4" ht="24" customHeight="1">
      <c r="A337" s="262">
        <f t="shared" si="5"/>
        <v>332</v>
      </c>
      <c r="B337" s="299" t="s">
        <v>1507</v>
      </c>
      <c r="C337" s="323" t="s">
        <v>34</v>
      </c>
      <c r="D337" s="344">
        <v>200</v>
      </c>
    </row>
    <row r="338" spans="1:4" ht="24" customHeight="1">
      <c r="A338" s="262">
        <f t="shared" si="5"/>
        <v>333</v>
      </c>
      <c r="B338" s="281" t="s">
        <v>860</v>
      </c>
      <c r="C338" s="323" t="s">
        <v>39</v>
      </c>
      <c r="D338" s="301">
        <v>0</v>
      </c>
    </row>
    <row r="339" spans="1:4" ht="24" customHeight="1">
      <c r="A339" s="262">
        <f t="shared" si="5"/>
        <v>334</v>
      </c>
      <c r="B339" s="311" t="s">
        <v>2344</v>
      </c>
      <c r="C339" s="323" t="s">
        <v>39</v>
      </c>
      <c r="D339" s="347">
        <v>30</v>
      </c>
    </row>
    <row r="340" spans="1:4" ht="24" customHeight="1">
      <c r="A340" s="262">
        <f t="shared" si="5"/>
        <v>335</v>
      </c>
      <c r="B340" s="281" t="s">
        <v>2337</v>
      </c>
      <c r="C340" s="300" t="s">
        <v>39</v>
      </c>
      <c r="D340" s="300">
        <v>8</v>
      </c>
    </row>
    <row r="341" spans="1:4" ht="24" customHeight="1">
      <c r="A341" s="262">
        <f t="shared" si="5"/>
        <v>336</v>
      </c>
      <c r="B341" s="281" t="s">
        <v>1074</v>
      </c>
      <c r="C341" s="300" t="s">
        <v>201</v>
      </c>
      <c r="D341" s="301">
        <v>6.39</v>
      </c>
    </row>
    <row r="342" spans="1:4" ht="24" customHeight="1">
      <c r="A342" s="262">
        <f t="shared" si="5"/>
        <v>337</v>
      </c>
      <c r="B342" s="289" t="s">
        <v>1075</v>
      </c>
      <c r="C342" s="300" t="s">
        <v>69</v>
      </c>
      <c r="D342" s="300">
        <v>0</v>
      </c>
    </row>
    <row r="343" spans="1:4" ht="24" customHeight="1">
      <c r="A343" s="262">
        <f t="shared" si="5"/>
        <v>338</v>
      </c>
      <c r="B343" s="281" t="s">
        <v>1076</v>
      </c>
      <c r="C343" s="316" t="s">
        <v>1077</v>
      </c>
      <c r="D343" s="300">
        <v>3.8</v>
      </c>
    </row>
    <row r="344" spans="1:4" ht="24" customHeight="1">
      <c r="A344" s="262">
        <f t="shared" si="5"/>
        <v>339</v>
      </c>
      <c r="B344" s="281" t="s">
        <v>552</v>
      </c>
      <c r="C344" s="323" t="s">
        <v>34</v>
      </c>
      <c r="D344" s="301">
        <v>1</v>
      </c>
    </row>
    <row r="345" spans="1:4" ht="24" customHeight="1">
      <c r="A345" s="262">
        <f t="shared" si="5"/>
        <v>340</v>
      </c>
      <c r="B345" s="412" t="s">
        <v>965</v>
      </c>
      <c r="C345" s="404" t="s">
        <v>34</v>
      </c>
      <c r="D345" s="364">
        <v>1</v>
      </c>
    </row>
    <row r="346" spans="1:4" ht="34.5" customHeight="1">
      <c r="A346" s="262">
        <f t="shared" si="5"/>
        <v>341</v>
      </c>
      <c r="B346" s="281" t="s">
        <v>1079</v>
      </c>
      <c r="C346" s="323" t="s">
        <v>34</v>
      </c>
      <c r="D346" s="300">
        <v>0</v>
      </c>
    </row>
    <row r="347" spans="1:4" ht="24" customHeight="1">
      <c r="A347" s="262">
        <f t="shared" si="5"/>
        <v>342</v>
      </c>
      <c r="B347" s="283" t="s">
        <v>553</v>
      </c>
      <c r="C347" s="284" t="s">
        <v>34</v>
      </c>
      <c r="D347" s="356">
        <v>3</v>
      </c>
    </row>
    <row r="348" spans="1:4" ht="37.5" customHeight="1">
      <c r="A348" s="262">
        <f t="shared" si="5"/>
        <v>343</v>
      </c>
      <c r="B348" s="281" t="s">
        <v>554</v>
      </c>
      <c r="C348" s="323" t="s">
        <v>34</v>
      </c>
      <c r="D348" s="301">
        <v>2</v>
      </c>
    </row>
    <row r="349" spans="1:4" ht="26.25" customHeight="1">
      <c r="A349" s="262">
        <f t="shared" si="5"/>
        <v>344</v>
      </c>
      <c r="B349" s="311" t="s">
        <v>554</v>
      </c>
      <c r="C349" s="300" t="s">
        <v>34</v>
      </c>
      <c r="D349" s="343">
        <v>2</v>
      </c>
    </row>
    <row r="350" spans="1:4" ht="25.5" customHeight="1">
      <c r="A350" s="262">
        <f t="shared" si="5"/>
        <v>345</v>
      </c>
      <c r="B350" s="311" t="s">
        <v>1082</v>
      </c>
      <c r="C350" s="300" t="s">
        <v>34</v>
      </c>
      <c r="D350" s="343">
        <v>1</v>
      </c>
    </row>
    <row r="351" spans="1:4" ht="24" customHeight="1">
      <c r="A351" s="262">
        <f t="shared" si="5"/>
        <v>346</v>
      </c>
      <c r="B351" s="281" t="s">
        <v>1483</v>
      </c>
      <c r="C351" s="300" t="s">
        <v>34</v>
      </c>
      <c r="D351" s="360">
        <v>1</v>
      </c>
    </row>
    <row r="352" spans="1:4" ht="24" customHeight="1">
      <c r="A352" s="262">
        <f t="shared" si="5"/>
        <v>347</v>
      </c>
      <c r="B352" s="281" t="s">
        <v>1083</v>
      </c>
      <c r="C352" s="323" t="s">
        <v>34</v>
      </c>
      <c r="D352" s="301">
        <v>1</v>
      </c>
    </row>
    <row r="353" spans="1:4" ht="24" customHeight="1">
      <c r="A353" s="262">
        <f t="shared" si="5"/>
        <v>348</v>
      </c>
      <c r="B353" s="339" t="s">
        <v>555</v>
      </c>
      <c r="C353" s="300" t="s">
        <v>34</v>
      </c>
      <c r="D353" s="338">
        <v>3</v>
      </c>
    </row>
    <row r="354" spans="1:4" ht="24" customHeight="1">
      <c r="A354" s="262">
        <f t="shared" si="5"/>
        <v>349</v>
      </c>
      <c r="B354" s="281" t="s">
        <v>556</v>
      </c>
      <c r="C354" s="327" t="s">
        <v>34</v>
      </c>
      <c r="D354" s="300">
        <v>1</v>
      </c>
    </row>
    <row r="355" spans="1:4" ht="24" customHeight="1">
      <c r="A355" s="262">
        <f t="shared" si="5"/>
        <v>350</v>
      </c>
      <c r="B355" s="311" t="s">
        <v>557</v>
      </c>
      <c r="C355" s="323" t="s">
        <v>34</v>
      </c>
      <c r="D355" s="343">
        <v>2</v>
      </c>
    </row>
    <row r="356" spans="1:4" ht="24" customHeight="1">
      <c r="A356" s="262">
        <f t="shared" si="5"/>
        <v>351</v>
      </c>
      <c r="B356" s="283" t="s">
        <v>558</v>
      </c>
      <c r="C356" s="300" t="s">
        <v>34</v>
      </c>
      <c r="D356" s="338">
        <v>2</v>
      </c>
    </row>
    <row r="357" spans="1:4" ht="24" customHeight="1">
      <c r="A357" s="262">
        <f t="shared" si="5"/>
        <v>352</v>
      </c>
      <c r="B357" s="281" t="s">
        <v>559</v>
      </c>
      <c r="C357" s="300" t="s">
        <v>34</v>
      </c>
      <c r="D357" s="300">
        <v>1</v>
      </c>
    </row>
    <row r="358" spans="1:4" ht="24" customHeight="1">
      <c r="A358" s="262">
        <f t="shared" si="5"/>
        <v>353</v>
      </c>
      <c r="B358" s="281" t="s">
        <v>560</v>
      </c>
      <c r="C358" s="323" t="s">
        <v>34</v>
      </c>
      <c r="D358" s="301">
        <v>1</v>
      </c>
    </row>
    <row r="359" spans="1:4" ht="24" customHeight="1">
      <c r="A359" s="262">
        <f t="shared" si="5"/>
        <v>354</v>
      </c>
      <c r="B359" s="340" t="s">
        <v>561</v>
      </c>
      <c r="C359" s="300" t="s">
        <v>34</v>
      </c>
      <c r="D359" s="337">
        <v>1</v>
      </c>
    </row>
    <row r="360" spans="1:4" ht="24" customHeight="1">
      <c r="A360" s="262">
        <f t="shared" si="5"/>
        <v>355</v>
      </c>
      <c r="B360" s="283" t="s">
        <v>562</v>
      </c>
      <c r="C360" s="300" t="s">
        <v>34</v>
      </c>
      <c r="D360" s="356">
        <v>4</v>
      </c>
    </row>
    <row r="361" spans="1:4" ht="24" customHeight="1">
      <c r="A361" s="262">
        <f t="shared" si="5"/>
        <v>356</v>
      </c>
      <c r="B361" s="281" t="s">
        <v>1758</v>
      </c>
      <c r="C361" s="323" t="s">
        <v>1790</v>
      </c>
      <c r="D361" s="436">
        <v>0.315</v>
      </c>
    </row>
    <row r="362" spans="1:4" ht="24" customHeight="1">
      <c r="A362" s="262">
        <f t="shared" si="5"/>
        <v>357</v>
      </c>
      <c r="B362" s="281" t="s">
        <v>1895</v>
      </c>
      <c r="C362" s="323" t="s">
        <v>34</v>
      </c>
      <c r="D362" s="436">
        <v>5</v>
      </c>
    </row>
    <row r="363" spans="1:4" ht="24" customHeight="1">
      <c r="A363" s="262">
        <f t="shared" si="5"/>
        <v>358</v>
      </c>
      <c r="B363" s="311" t="s">
        <v>2403</v>
      </c>
      <c r="C363" s="323" t="s">
        <v>34</v>
      </c>
      <c r="D363" s="354">
        <v>2</v>
      </c>
    </row>
    <row r="364" spans="1:4" ht="24" customHeight="1">
      <c r="A364" s="262">
        <f t="shared" si="5"/>
        <v>359</v>
      </c>
      <c r="B364" s="313" t="s">
        <v>1597</v>
      </c>
      <c r="C364" s="323" t="s">
        <v>34</v>
      </c>
      <c r="D364" s="285">
        <v>6</v>
      </c>
    </row>
    <row r="365" spans="1:4" ht="24" customHeight="1">
      <c r="A365" s="262">
        <f t="shared" si="5"/>
        <v>360</v>
      </c>
      <c r="B365" s="294" t="s">
        <v>450</v>
      </c>
      <c r="C365" s="300" t="s">
        <v>859</v>
      </c>
      <c r="D365" s="284">
        <v>12</v>
      </c>
    </row>
    <row r="366" spans="1:4" ht="24" customHeight="1">
      <c r="A366" s="262">
        <f t="shared" si="5"/>
        <v>361</v>
      </c>
      <c r="B366" s="380" t="s">
        <v>2109</v>
      </c>
      <c r="C366" s="316" t="s">
        <v>34</v>
      </c>
      <c r="D366" s="284">
        <v>17</v>
      </c>
    </row>
    <row r="367" spans="1:4" ht="24" customHeight="1">
      <c r="A367" s="262">
        <f t="shared" si="5"/>
        <v>362</v>
      </c>
      <c r="B367" s="294" t="s">
        <v>438</v>
      </c>
      <c r="C367" s="300" t="s">
        <v>859</v>
      </c>
      <c r="D367" s="284">
        <v>4</v>
      </c>
    </row>
    <row r="368" spans="1:4" ht="24" customHeight="1">
      <c r="A368" s="262">
        <f t="shared" si="5"/>
        <v>363</v>
      </c>
      <c r="B368" s="326" t="s">
        <v>438</v>
      </c>
      <c r="C368" s="327" t="s">
        <v>34</v>
      </c>
      <c r="D368" s="416">
        <v>2</v>
      </c>
    </row>
    <row r="369" spans="1:4" ht="24" customHeight="1">
      <c r="A369" s="262">
        <f t="shared" si="5"/>
        <v>364</v>
      </c>
      <c r="B369" s="297" t="s">
        <v>439</v>
      </c>
      <c r="C369" s="300" t="s">
        <v>34</v>
      </c>
      <c r="D369" s="388">
        <v>12</v>
      </c>
    </row>
    <row r="370" spans="1:4" ht="24" customHeight="1">
      <c r="A370" s="262">
        <f t="shared" si="5"/>
        <v>365</v>
      </c>
      <c r="B370" s="326" t="s">
        <v>439</v>
      </c>
      <c r="C370" s="327" t="s">
        <v>34</v>
      </c>
      <c r="D370" s="416">
        <v>17</v>
      </c>
    </row>
    <row r="371" spans="1:4" ht="24" customHeight="1">
      <c r="A371" s="262">
        <f t="shared" si="5"/>
        <v>366</v>
      </c>
      <c r="B371" s="326" t="s">
        <v>1229</v>
      </c>
      <c r="C371" s="284" t="s">
        <v>859</v>
      </c>
      <c r="D371" s="327">
        <v>24</v>
      </c>
    </row>
    <row r="372" spans="1:4" ht="24" customHeight="1">
      <c r="A372" s="262">
        <f t="shared" si="5"/>
        <v>367</v>
      </c>
      <c r="B372" s="326" t="s">
        <v>1229</v>
      </c>
      <c r="C372" s="323" t="s">
        <v>34</v>
      </c>
      <c r="D372" s="416">
        <v>2</v>
      </c>
    </row>
    <row r="373" spans="1:4" ht="24" customHeight="1">
      <c r="A373" s="262">
        <f t="shared" si="5"/>
        <v>368</v>
      </c>
      <c r="B373" s="294" t="s">
        <v>2300</v>
      </c>
      <c r="C373" s="284" t="s">
        <v>34</v>
      </c>
      <c r="D373" s="284">
        <v>4</v>
      </c>
    </row>
    <row r="374" spans="1:4" ht="24" customHeight="1">
      <c r="A374" s="262">
        <f t="shared" si="5"/>
        <v>369</v>
      </c>
      <c r="B374" s="294" t="s">
        <v>2300</v>
      </c>
      <c r="C374" s="327" t="s">
        <v>34</v>
      </c>
      <c r="D374" s="378">
        <v>8</v>
      </c>
    </row>
    <row r="375" spans="1:4" ht="24" customHeight="1">
      <c r="A375" s="262">
        <f t="shared" si="5"/>
        <v>370</v>
      </c>
      <c r="B375" s="313" t="s">
        <v>1724</v>
      </c>
      <c r="C375" s="284" t="s">
        <v>34</v>
      </c>
      <c r="D375" s="285">
        <v>99</v>
      </c>
    </row>
    <row r="376" spans="1:4" ht="24" customHeight="1">
      <c r="A376" s="262">
        <f t="shared" si="5"/>
        <v>371</v>
      </c>
      <c r="B376" s="294" t="s">
        <v>1080</v>
      </c>
      <c r="C376" s="284" t="s">
        <v>34</v>
      </c>
      <c r="D376" s="284">
        <v>4</v>
      </c>
    </row>
    <row r="377" spans="1:4" ht="24" customHeight="1">
      <c r="A377" s="262">
        <f t="shared" si="5"/>
        <v>372</v>
      </c>
      <c r="B377" s="294" t="s">
        <v>1227</v>
      </c>
      <c r="C377" s="284" t="s">
        <v>34</v>
      </c>
      <c r="D377" s="284">
        <v>2</v>
      </c>
    </row>
    <row r="378" spans="1:4" ht="24" customHeight="1">
      <c r="A378" s="262">
        <f t="shared" si="5"/>
        <v>373</v>
      </c>
      <c r="B378" s="297" t="s">
        <v>1081</v>
      </c>
      <c r="C378" s="284" t="s">
        <v>34</v>
      </c>
      <c r="D378" s="387">
        <v>2</v>
      </c>
    </row>
    <row r="379" spans="1:4" ht="24" customHeight="1">
      <c r="A379" s="262">
        <f t="shared" si="5"/>
        <v>374</v>
      </c>
      <c r="B379" s="326" t="s">
        <v>2404</v>
      </c>
      <c r="C379" s="327" t="s">
        <v>34</v>
      </c>
      <c r="D379" s="366">
        <v>27</v>
      </c>
    </row>
    <row r="380" spans="1:4" ht="24" customHeight="1">
      <c r="A380" s="262">
        <f t="shared" si="5"/>
        <v>375</v>
      </c>
      <c r="B380" s="326" t="s">
        <v>2405</v>
      </c>
      <c r="C380" s="327" t="s">
        <v>34</v>
      </c>
      <c r="D380" s="416">
        <v>8</v>
      </c>
    </row>
    <row r="381" spans="1:4" ht="24" customHeight="1">
      <c r="A381" s="262">
        <f t="shared" si="5"/>
        <v>376</v>
      </c>
      <c r="B381" s="326" t="s">
        <v>2163</v>
      </c>
      <c r="C381" s="327" t="s">
        <v>34</v>
      </c>
      <c r="D381" s="366">
        <v>4</v>
      </c>
    </row>
    <row r="382" spans="1:4" ht="24" customHeight="1">
      <c r="A382" s="262">
        <f t="shared" si="5"/>
        <v>377</v>
      </c>
      <c r="B382" s="294" t="s">
        <v>384</v>
      </c>
      <c r="C382" s="327" t="s">
        <v>34</v>
      </c>
      <c r="D382" s="303">
        <v>48</v>
      </c>
    </row>
    <row r="383" spans="1:4" ht="24" customHeight="1">
      <c r="A383" s="262">
        <f t="shared" si="5"/>
        <v>378</v>
      </c>
      <c r="B383" s="350" t="s">
        <v>1307</v>
      </c>
      <c r="C383" s="284" t="s">
        <v>34</v>
      </c>
      <c r="D383" s="358">
        <v>1</v>
      </c>
    </row>
    <row r="384" spans="1:4" ht="24" customHeight="1">
      <c r="A384" s="262">
        <f t="shared" si="5"/>
        <v>379</v>
      </c>
      <c r="B384" s="350" t="s">
        <v>1984</v>
      </c>
      <c r="C384" s="284" t="s">
        <v>34</v>
      </c>
      <c r="D384" s="457">
        <v>4</v>
      </c>
    </row>
    <row r="385" spans="1:4" ht="24" customHeight="1">
      <c r="A385" s="262">
        <f t="shared" si="5"/>
        <v>380</v>
      </c>
      <c r="B385" s="326" t="s">
        <v>2301</v>
      </c>
      <c r="C385" s="327" t="s">
        <v>34</v>
      </c>
      <c r="D385" s="357">
        <v>115</v>
      </c>
    </row>
    <row r="386" spans="1:4" ht="24" customHeight="1">
      <c r="A386" s="262">
        <f t="shared" si="5"/>
        <v>381</v>
      </c>
      <c r="B386" s="294" t="s">
        <v>1412</v>
      </c>
      <c r="C386" s="284" t="s">
        <v>34</v>
      </c>
      <c r="D386" s="382">
        <v>1</v>
      </c>
    </row>
    <row r="387" spans="1:4" ht="24" customHeight="1">
      <c r="A387" s="262">
        <f t="shared" si="5"/>
        <v>382</v>
      </c>
      <c r="B387" s="326" t="s">
        <v>1654</v>
      </c>
      <c r="C387" s="317" t="s">
        <v>34</v>
      </c>
      <c r="D387" s="428">
        <v>1</v>
      </c>
    </row>
    <row r="388" spans="1:4" ht="24" customHeight="1">
      <c r="A388" s="262">
        <f t="shared" si="5"/>
        <v>383</v>
      </c>
      <c r="B388" s="294" t="s">
        <v>1524</v>
      </c>
      <c r="C388" s="284" t="s">
        <v>34</v>
      </c>
      <c r="D388" s="284">
        <v>3</v>
      </c>
    </row>
    <row r="389" spans="1:4" ht="24" customHeight="1">
      <c r="A389" s="262">
        <f t="shared" si="5"/>
        <v>384</v>
      </c>
      <c r="B389" s="294" t="s">
        <v>1237</v>
      </c>
      <c r="C389" s="327" t="s">
        <v>1232</v>
      </c>
      <c r="D389" s="284">
        <v>35</v>
      </c>
    </row>
    <row r="390" spans="1:4" ht="24" customHeight="1">
      <c r="A390" s="262">
        <f t="shared" si="5"/>
        <v>385</v>
      </c>
      <c r="B390" s="313" t="s">
        <v>1985</v>
      </c>
      <c r="C390" s="284" t="s">
        <v>34</v>
      </c>
      <c r="D390" s="368">
        <v>1</v>
      </c>
    </row>
    <row r="391" spans="1:4" ht="24" customHeight="1">
      <c r="A391" s="262">
        <f aca="true" t="shared" si="6" ref="A391:A454">1+A390</f>
        <v>386</v>
      </c>
      <c r="B391" s="326" t="s">
        <v>563</v>
      </c>
      <c r="C391" s="303" t="s">
        <v>34</v>
      </c>
      <c r="D391" s="327">
        <v>322</v>
      </c>
    </row>
    <row r="392" spans="1:4" ht="24" customHeight="1">
      <c r="A392" s="262">
        <f t="shared" si="6"/>
        <v>387</v>
      </c>
      <c r="B392" s="281" t="s">
        <v>1855</v>
      </c>
      <c r="C392" s="284" t="s">
        <v>34</v>
      </c>
      <c r="D392" s="360">
        <v>41</v>
      </c>
    </row>
    <row r="393" spans="1:4" ht="24" customHeight="1">
      <c r="A393" s="262">
        <f t="shared" si="6"/>
        <v>388</v>
      </c>
      <c r="B393" s="325" t="s">
        <v>1986</v>
      </c>
      <c r="C393" s="284" t="s">
        <v>201</v>
      </c>
      <c r="D393" s="347">
        <v>0.28</v>
      </c>
    </row>
    <row r="394" spans="1:4" ht="24" customHeight="1">
      <c r="A394" s="262">
        <f t="shared" si="6"/>
        <v>389</v>
      </c>
      <c r="B394" s="281" t="s">
        <v>1987</v>
      </c>
      <c r="C394" s="284" t="s">
        <v>201</v>
      </c>
      <c r="D394" s="344">
        <v>0.078</v>
      </c>
    </row>
    <row r="395" spans="1:4" ht="24" customHeight="1">
      <c r="A395" s="262">
        <f t="shared" si="6"/>
        <v>390</v>
      </c>
      <c r="B395" s="340" t="s">
        <v>1669</v>
      </c>
      <c r="C395" s="300" t="s">
        <v>34</v>
      </c>
      <c r="D395" s="406">
        <v>33</v>
      </c>
    </row>
    <row r="396" spans="1:4" ht="24" customHeight="1">
      <c r="A396" s="262">
        <f t="shared" si="6"/>
        <v>391</v>
      </c>
      <c r="B396" s="311" t="s">
        <v>564</v>
      </c>
      <c r="C396" s="323" t="s">
        <v>34</v>
      </c>
      <c r="D396" s="343">
        <v>2</v>
      </c>
    </row>
    <row r="397" spans="1:4" ht="24" customHeight="1">
      <c r="A397" s="262">
        <f t="shared" si="6"/>
        <v>392</v>
      </c>
      <c r="B397" s="311" t="s">
        <v>368</v>
      </c>
      <c r="C397" s="300" t="s">
        <v>1792</v>
      </c>
      <c r="D397" s="323">
        <v>12.1</v>
      </c>
    </row>
    <row r="398" spans="1:4" ht="24" customHeight="1">
      <c r="A398" s="262">
        <f t="shared" si="6"/>
        <v>393</v>
      </c>
      <c r="B398" s="281" t="s">
        <v>2164</v>
      </c>
      <c r="C398" s="300" t="s">
        <v>34</v>
      </c>
      <c r="D398" s="344">
        <v>195</v>
      </c>
    </row>
    <row r="399" spans="1:4" ht="24" customHeight="1">
      <c r="A399" s="262">
        <f t="shared" si="6"/>
        <v>394</v>
      </c>
      <c r="B399" s="281" t="s">
        <v>1693</v>
      </c>
      <c r="C399" s="300" t="s">
        <v>34</v>
      </c>
      <c r="D399" s="280">
        <v>12</v>
      </c>
    </row>
    <row r="400" spans="1:4" ht="24" customHeight="1">
      <c r="A400" s="262">
        <f t="shared" si="6"/>
        <v>395</v>
      </c>
      <c r="B400" s="281" t="s">
        <v>1856</v>
      </c>
      <c r="C400" s="300" t="s">
        <v>34</v>
      </c>
      <c r="D400" s="360">
        <v>50</v>
      </c>
    </row>
    <row r="401" spans="1:4" ht="24" customHeight="1">
      <c r="A401" s="262">
        <f t="shared" si="6"/>
        <v>396</v>
      </c>
      <c r="B401" s="311" t="s">
        <v>2406</v>
      </c>
      <c r="C401" s="323" t="s">
        <v>34</v>
      </c>
      <c r="D401" s="354">
        <v>26</v>
      </c>
    </row>
    <row r="402" spans="1:4" ht="24" customHeight="1">
      <c r="A402" s="262">
        <f t="shared" si="6"/>
        <v>397</v>
      </c>
      <c r="B402" s="311" t="s">
        <v>1670</v>
      </c>
      <c r="C402" s="323" t="s">
        <v>34</v>
      </c>
      <c r="D402" s="431">
        <v>27</v>
      </c>
    </row>
    <row r="403" spans="1:4" ht="24" customHeight="1">
      <c r="A403" s="262">
        <f t="shared" si="6"/>
        <v>398</v>
      </c>
      <c r="B403" s="311" t="s">
        <v>1694</v>
      </c>
      <c r="C403" s="327" t="s">
        <v>34</v>
      </c>
      <c r="D403" s="354">
        <v>3255</v>
      </c>
    </row>
    <row r="404" spans="1:4" ht="24" customHeight="1">
      <c r="A404" s="262">
        <f t="shared" si="6"/>
        <v>399</v>
      </c>
      <c r="B404" s="281" t="s">
        <v>1988</v>
      </c>
      <c r="C404" s="323" t="s">
        <v>34</v>
      </c>
      <c r="D404" s="360">
        <v>14</v>
      </c>
    </row>
    <row r="405" spans="1:4" ht="24" customHeight="1">
      <c r="A405" s="262">
        <f t="shared" si="6"/>
        <v>400</v>
      </c>
      <c r="B405" s="281" t="s">
        <v>1989</v>
      </c>
      <c r="C405" s="300" t="s">
        <v>34</v>
      </c>
      <c r="D405" s="344">
        <v>9</v>
      </c>
    </row>
    <row r="406" spans="1:4" ht="24" customHeight="1">
      <c r="A406" s="262">
        <f t="shared" si="6"/>
        <v>401</v>
      </c>
      <c r="B406" s="281" t="s">
        <v>1857</v>
      </c>
      <c r="C406" s="300" t="s">
        <v>34</v>
      </c>
      <c r="D406" s="344">
        <v>12</v>
      </c>
    </row>
    <row r="407" spans="1:4" s="267" customFormat="1" ht="24" customHeight="1">
      <c r="A407" s="262">
        <f t="shared" si="6"/>
        <v>402</v>
      </c>
      <c r="B407" s="281" t="s">
        <v>565</v>
      </c>
      <c r="C407" s="300" t="s">
        <v>69</v>
      </c>
      <c r="D407" s="301">
        <v>5</v>
      </c>
    </row>
    <row r="408" spans="1:4" s="267" customFormat="1" ht="24" customHeight="1">
      <c r="A408" s="262">
        <f t="shared" si="6"/>
        <v>403</v>
      </c>
      <c r="B408" s="311" t="s">
        <v>2407</v>
      </c>
      <c r="C408" s="323" t="s">
        <v>34</v>
      </c>
      <c r="D408" s="354">
        <v>200</v>
      </c>
    </row>
    <row r="409" spans="1:4" s="267" customFormat="1" ht="24" customHeight="1">
      <c r="A409" s="262">
        <f t="shared" si="6"/>
        <v>404</v>
      </c>
      <c r="B409" s="311" t="s">
        <v>369</v>
      </c>
      <c r="C409" s="300" t="s">
        <v>1792</v>
      </c>
      <c r="D409" s="343">
        <v>8.5</v>
      </c>
    </row>
    <row r="410" spans="1:4" s="267" customFormat="1" ht="24" customHeight="1">
      <c r="A410" s="262">
        <f t="shared" si="6"/>
        <v>405</v>
      </c>
      <c r="B410" s="311" t="s">
        <v>369</v>
      </c>
      <c r="C410" s="323" t="s">
        <v>34</v>
      </c>
      <c r="D410" s="354">
        <v>416</v>
      </c>
    </row>
    <row r="411" spans="1:4" s="267" customFormat="1" ht="24" customHeight="1">
      <c r="A411" s="262">
        <f t="shared" si="6"/>
        <v>406</v>
      </c>
      <c r="B411" s="311" t="s">
        <v>1582</v>
      </c>
      <c r="C411" s="323" t="s">
        <v>69</v>
      </c>
      <c r="D411" s="347">
        <v>0.4</v>
      </c>
    </row>
    <row r="412" spans="1:4" s="267" customFormat="1" ht="24" customHeight="1">
      <c r="A412" s="262">
        <f t="shared" si="6"/>
        <v>407</v>
      </c>
      <c r="B412" s="281" t="s">
        <v>1858</v>
      </c>
      <c r="C412" s="300" t="s">
        <v>34</v>
      </c>
      <c r="D412" s="293">
        <v>1000</v>
      </c>
    </row>
    <row r="413" spans="1:4" s="267" customFormat="1" ht="24" customHeight="1">
      <c r="A413" s="262">
        <f t="shared" si="6"/>
        <v>408</v>
      </c>
      <c r="B413" s="281" t="s">
        <v>566</v>
      </c>
      <c r="C413" s="323" t="s">
        <v>34</v>
      </c>
      <c r="D413" s="301">
        <v>1</v>
      </c>
    </row>
    <row r="414" spans="1:4" s="267" customFormat="1" ht="24" customHeight="1">
      <c r="A414" s="262">
        <f t="shared" si="6"/>
        <v>409</v>
      </c>
      <c r="B414" s="311" t="s">
        <v>567</v>
      </c>
      <c r="C414" s="323" t="s">
        <v>34</v>
      </c>
      <c r="D414" s="343">
        <v>1</v>
      </c>
    </row>
    <row r="415" spans="1:4" s="267" customFormat="1" ht="24" customHeight="1">
      <c r="A415" s="262">
        <f t="shared" si="6"/>
        <v>410</v>
      </c>
      <c r="B415" s="281" t="s">
        <v>568</v>
      </c>
      <c r="C415" s="301" t="s">
        <v>34</v>
      </c>
      <c r="D415" s="300">
        <v>1</v>
      </c>
    </row>
    <row r="416" spans="1:4" s="267" customFormat="1" ht="24" customHeight="1">
      <c r="A416" s="262">
        <f t="shared" si="6"/>
        <v>411</v>
      </c>
      <c r="B416" s="281" t="s">
        <v>2068</v>
      </c>
      <c r="C416" s="300" t="s">
        <v>34</v>
      </c>
      <c r="D416" s="360">
        <v>2</v>
      </c>
    </row>
    <row r="417" spans="1:4" s="267" customFormat="1" ht="24" customHeight="1">
      <c r="A417" s="262">
        <f t="shared" si="6"/>
        <v>412</v>
      </c>
      <c r="B417" s="311" t="s">
        <v>356</v>
      </c>
      <c r="C417" s="301" t="s">
        <v>34</v>
      </c>
      <c r="D417" s="322">
        <v>4</v>
      </c>
    </row>
    <row r="418" spans="1:4" s="267" customFormat="1" ht="24" customHeight="1">
      <c r="A418" s="262">
        <f t="shared" si="6"/>
        <v>413</v>
      </c>
      <c r="B418" s="339" t="s">
        <v>569</v>
      </c>
      <c r="C418" s="316" t="s">
        <v>34</v>
      </c>
      <c r="D418" s="338">
        <v>3</v>
      </c>
    </row>
    <row r="419" spans="1:4" s="267" customFormat="1" ht="24" customHeight="1">
      <c r="A419" s="262">
        <f t="shared" si="6"/>
        <v>414</v>
      </c>
      <c r="B419" s="281" t="s">
        <v>570</v>
      </c>
      <c r="C419" s="300" t="s">
        <v>34</v>
      </c>
      <c r="D419" s="300">
        <v>92</v>
      </c>
    </row>
    <row r="420" spans="1:4" s="267" customFormat="1" ht="24" customHeight="1">
      <c r="A420" s="262">
        <f t="shared" si="6"/>
        <v>415</v>
      </c>
      <c r="B420" s="339" t="s">
        <v>571</v>
      </c>
      <c r="C420" s="300" t="s">
        <v>34</v>
      </c>
      <c r="D420" s="338">
        <v>28</v>
      </c>
    </row>
    <row r="421" spans="1:4" s="267" customFormat="1" ht="24" customHeight="1">
      <c r="A421" s="262">
        <f t="shared" si="6"/>
        <v>416</v>
      </c>
      <c r="B421" s="281" t="s">
        <v>572</v>
      </c>
      <c r="C421" s="300" t="s">
        <v>34</v>
      </c>
      <c r="D421" s="300">
        <v>8</v>
      </c>
    </row>
    <row r="422" spans="1:4" s="267" customFormat="1" ht="24" customHeight="1">
      <c r="A422" s="262">
        <f t="shared" si="6"/>
        <v>417</v>
      </c>
      <c r="B422" s="281" t="s">
        <v>370</v>
      </c>
      <c r="C422" s="323" t="s">
        <v>859</v>
      </c>
      <c r="D422" s="300">
        <v>1</v>
      </c>
    </row>
    <row r="423" spans="1:4" s="267" customFormat="1" ht="24" customHeight="1">
      <c r="A423" s="262">
        <f t="shared" si="6"/>
        <v>418</v>
      </c>
      <c r="B423" s="281" t="s">
        <v>2110</v>
      </c>
      <c r="C423" s="300" t="s">
        <v>34</v>
      </c>
      <c r="D423" s="300">
        <v>2</v>
      </c>
    </row>
    <row r="424" spans="1:4" s="267" customFormat="1" ht="24" customHeight="1">
      <c r="A424" s="262">
        <f t="shared" si="6"/>
        <v>419</v>
      </c>
      <c r="B424" s="281" t="s">
        <v>1090</v>
      </c>
      <c r="C424" s="327" t="s">
        <v>34</v>
      </c>
      <c r="D424" s="300">
        <v>0</v>
      </c>
    </row>
    <row r="425" spans="1:4" s="267" customFormat="1" ht="37.5" customHeight="1">
      <c r="A425" s="262">
        <f t="shared" si="6"/>
        <v>420</v>
      </c>
      <c r="B425" s="281" t="s">
        <v>2083</v>
      </c>
      <c r="C425" s="327" t="s">
        <v>34</v>
      </c>
      <c r="D425" s="444">
        <v>40</v>
      </c>
    </row>
    <row r="426" spans="1:4" s="267" customFormat="1" ht="24" customHeight="1">
      <c r="A426" s="262">
        <f t="shared" si="6"/>
        <v>421</v>
      </c>
      <c r="B426" s="340" t="s">
        <v>1504</v>
      </c>
      <c r="C426" s="284" t="s">
        <v>34</v>
      </c>
      <c r="D426" s="369">
        <v>6</v>
      </c>
    </row>
    <row r="427" spans="1:4" s="267" customFormat="1" ht="24" customHeight="1">
      <c r="A427" s="262">
        <f t="shared" si="6"/>
        <v>422</v>
      </c>
      <c r="B427" s="281" t="s">
        <v>2111</v>
      </c>
      <c r="C427" s="284" t="s">
        <v>34</v>
      </c>
      <c r="D427" s="300">
        <v>3</v>
      </c>
    </row>
    <row r="428" spans="1:4" ht="24" customHeight="1">
      <c r="A428" s="262">
        <f t="shared" si="6"/>
        <v>423</v>
      </c>
      <c r="B428" s="281" t="s">
        <v>2106</v>
      </c>
      <c r="C428" s="327" t="s">
        <v>34</v>
      </c>
      <c r="D428" s="360">
        <v>184</v>
      </c>
    </row>
    <row r="429" spans="1:4" ht="24" customHeight="1">
      <c r="A429" s="262">
        <f t="shared" si="6"/>
        <v>424</v>
      </c>
      <c r="B429" s="311" t="s">
        <v>2106</v>
      </c>
      <c r="C429" s="303" t="s">
        <v>34</v>
      </c>
      <c r="D429" s="343">
        <v>202</v>
      </c>
    </row>
    <row r="430" spans="1:4" ht="24" customHeight="1">
      <c r="A430" s="262">
        <f t="shared" si="6"/>
        <v>425</v>
      </c>
      <c r="B430" s="281" t="s">
        <v>1051</v>
      </c>
      <c r="C430" s="284" t="s">
        <v>34</v>
      </c>
      <c r="D430" s="300">
        <v>1</v>
      </c>
    </row>
    <row r="431" spans="1:4" ht="24" customHeight="1">
      <c r="A431" s="262">
        <f t="shared" si="6"/>
        <v>426</v>
      </c>
      <c r="B431" s="281" t="s">
        <v>1859</v>
      </c>
      <c r="C431" s="327" t="s">
        <v>34</v>
      </c>
      <c r="D431" s="360">
        <v>15</v>
      </c>
    </row>
    <row r="432" spans="1:4" ht="24" customHeight="1">
      <c r="A432" s="262">
        <f t="shared" si="6"/>
        <v>427</v>
      </c>
      <c r="B432" s="311" t="s">
        <v>1085</v>
      </c>
      <c r="C432" s="327" t="s">
        <v>34</v>
      </c>
      <c r="D432" s="343">
        <v>2</v>
      </c>
    </row>
    <row r="433" spans="1:4" ht="24" customHeight="1">
      <c r="A433" s="262">
        <f t="shared" si="6"/>
        <v>428</v>
      </c>
      <c r="B433" s="311" t="s">
        <v>2143</v>
      </c>
      <c r="C433" s="327" t="s">
        <v>34</v>
      </c>
      <c r="D433" s="347">
        <v>200</v>
      </c>
    </row>
    <row r="434" spans="1:4" ht="24" customHeight="1">
      <c r="A434" s="262">
        <f t="shared" si="6"/>
        <v>429</v>
      </c>
      <c r="B434" s="281" t="s">
        <v>2302</v>
      </c>
      <c r="C434" s="323" t="s">
        <v>34</v>
      </c>
      <c r="D434" s="301">
        <v>3</v>
      </c>
    </row>
    <row r="435" spans="1:4" ht="24" customHeight="1">
      <c r="A435" s="262">
        <f t="shared" si="6"/>
        <v>430</v>
      </c>
      <c r="B435" s="339" t="s">
        <v>2319</v>
      </c>
      <c r="C435" s="317" t="s">
        <v>34</v>
      </c>
      <c r="D435" s="338">
        <v>3</v>
      </c>
    </row>
    <row r="436" spans="1:4" ht="24" customHeight="1">
      <c r="A436" s="262">
        <f t="shared" si="6"/>
        <v>431</v>
      </c>
      <c r="B436" s="311" t="s">
        <v>1561</v>
      </c>
      <c r="C436" s="301" t="s">
        <v>34</v>
      </c>
      <c r="D436" s="323">
        <v>24</v>
      </c>
    </row>
    <row r="437" spans="1:4" ht="24" customHeight="1">
      <c r="A437" s="262">
        <f t="shared" si="6"/>
        <v>432</v>
      </c>
      <c r="B437" s="281" t="s">
        <v>1992</v>
      </c>
      <c r="C437" s="284" t="s">
        <v>34</v>
      </c>
      <c r="D437" s="355">
        <v>9</v>
      </c>
    </row>
    <row r="438" spans="1:4" ht="24" customHeight="1">
      <c r="A438" s="262">
        <f t="shared" si="6"/>
        <v>433</v>
      </c>
      <c r="B438" s="281" t="s">
        <v>1562</v>
      </c>
      <c r="C438" s="323" t="s">
        <v>34</v>
      </c>
      <c r="D438" s="301">
        <v>6</v>
      </c>
    </row>
    <row r="439" spans="1:4" ht="24" customHeight="1">
      <c r="A439" s="262">
        <f t="shared" si="6"/>
        <v>434</v>
      </c>
      <c r="B439" s="281" t="s">
        <v>451</v>
      </c>
      <c r="C439" s="327" t="s">
        <v>34</v>
      </c>
      <c r="D439" s="360">
        <v>2</v>
      </c>
    </row>
    <row r="440" spans="1:4" ht="24" customHeight="1">
      <c r="A440" s="262">
        <f t="shared" si="6"/>
        <v>435</v>
      </c>
      <c r="B440" s="311" t="s">
        <v>1990</v>
      </c>
      <c r="C440" s="317" t="s">
        <v>34</v>
      </c>
      <c r="D440" s="346">
        <v>3</v>
      </c>
    </row>
    <row r="441" spans="1:4" ht="24" customHeight="1">
      <c r="A441" s="262">
        <f t="shared" si="6"/>
        <v>436</v>
      </c>
      <c r="B441" s="311" t="s">
        <v>1084</v>
      </c>
      <c r="C441" s="323" t="s">
        <v>34</v>
      </c>
      <c r="D441" s="343">
        <v>0</v>
      </c>
    </row>
    <row r="442" spans="1:4" ht="24" customHeight="1">
      <c r="A442" s="262">
        <f t="shared" si="6"/>
        <v>437</v>
      </c>
      <c r="B442" s="307" t="s">
        <v>880</v>
      </c>
      <c r="C442" s="306" t="s">
        <v>34</v>
      </c>
      <c r="D442" s="306">
        <v>170</v>
      </c>
    </row>
    <row r="443" spans="1:4" ht="24" customHeight="1">
      <c r="A443" s="262">
        <f t="shared" si="6"/>
        <v>438</v>
      </c>
      <c r="B443" s="281" t="s">
        <v>1495</v>
      </c>
      <c r="C443" s="300" t="s">
        <v>34</v>
      </c>
      <c r="D443" s="360">
        <v>62</v>
      </c>
    </row>
    <row r="444" spans="1:4" ht="24" customHeight="1">
      <c r="A444" s="262">
        <f t="shared" si="6"/>
        <v>439</v>
      </c>
      <c r="B444" s="311" t="s">
        <v>2165</v>
      </c>
      <c r="C444" s="323" t="s">
        <v>34</v>
      </c>
      <c r="D444" s="347">
        <v>3</v>
      </c>
    </row>
    <row r="445" spans="1:4" ht="24" customHeight="1">
      <c r="A445" s="262">
        <f t="shared" si="6"/>
        <v>440</v>
      </c>
      <c r="B445" s="318" t="s">
        <v>2165</v>
      </c>
      <c r="C445" s="316" t="s">
        <v>34</v>
      </c>
      <c r="D445" s="345">
        <v>9</v>
      </c>
    </row>
    <row r="446" spans="1:4" ht="24" customHeight="1">
      <c r="A446" s="262">
        <f t="shared" si="6"/>
        <v>441</v>
      </c>
      <c r="B446" s="311" t="s">
        <v>1276</v>
      </c>
      <c r="C446" s="300" t="s">
        <v>34</v>
      </c>
      <c r="D446" s="343">
        <v>20</v>
      </c>
    </row>
    <row r="447" spans="1:4" ht="24" customHeight="1">
      <c r="A447" s="262">
        <f t="shared" si="6"/>
        <v>442</v>
      </c>
      <c r="B447" s="318" t="s">
        <v>573</v>
      </c>
      <c r="C447" s="284" t="s">
        <v>34</v>
      </c>
      <c r="D447" s="316">
        <v>28</v>
      </c>
    </row>
    <row r="448" spans="1:4" ht="24" customHeight="1">
      <c r="A448" s="262">
        <f t="shared" si="6"/>
        <v>443</v>
      </c>
      <c r="B448" s="281" t="s">
        <v>2166</v>
      </c>
      <c r="C448" s="323" t="s">
        <v>34</v>
      </c>
      <c r="D448" s="360">
        <v>2</v>
      </c>
    </row>
    <row r="449" spans="1:4" ht="24" customHeight="1">
      <c r="A449" s="262">
        <f t="shared" si="6"/>
        <v>444</v>
      </c>
      <c r="B449" s="340" t="s">
        <v>1087</v>
      </c>
      <c r="C449" s="300" t="s">
        <v>34</v>
      </c>
      <c r="D449" s="369">
        <v>10</v>
      </c>
    </row>
    <row r="450" spans="1:4" ht="24" customHeight="1">
      <c r="A450" s="262">
        <f t="shared" si="6"/>
        <v>445</v>
      </c>
      <c r="B450" s="311" t="s">
        <v>1413</v>
      </c>
      <c r="C450" s="323" t="s">
        <v>34</v>
      </c>
      <c r="D450" s="347">
        <v>1</v>
      </c>
    </row>
    <row r="451" spans="1:4" ht="24" customHeight="1">
      <c r="A451" s="262">
        <f t="shared" si="6"/>
        <v>446</v>
      </c>
      <c r="B451" s="311" t="s">
        <v>1319</v>
      </c>
      <c r="C451" s="300" t="s">
        <v>859</v>
      </c>
      <c r="D451" s="343">
        <v>3</v>
      </c>
    </row>
    <row r="452" spans="1:4" ht="24" customHeight="1">
      <c r="A452" s="262">
        <f t="shared" si="6"/>
        <v>447</v>
      </c>
      <c r="B452" s="311" t="s">
        <v>2381</v>
      </c>
      <c r="C452" s="300" t="s">
        <v>34</v>
      </c>
      <c r="D452" s="353">
        <v>2</v>
      </c>
    </row>
    <row r="453" spans="1:4" ht="24" customHeight="1">
      <c r="A453" s="262">
        <f t="shared" si="6"/>
        <v>448</v>
      </c>
      <c r="B453" s="297" t="s">
        <v>2247</v>
      </c>
      <c r="C453" s="323" t="s">
        <v>34</v>
      </c>
      <c r="D453" s="387">
        <v>10</v>
      </c>
    </row>
    <row r="454" spans="1:4" ht="24" customHeight="1">
      <c r="A454" s="262">
        <f t="shared" si="6"/>
        <v>449</v>
      </c>
      <c r="B454" s="326" t="s">
        <v>2408</v>
      </c>
      <c r="C454" s="323" t="s">
        <v>34</v>
      </c>
      <c r="D454" s="416">
        <v>66</v>
      </c>
    </row>
    <row r="455" spans="1:4" ht="24" customHeight="1">
      <c r="A455" s="262">
        <f aca="true" t="shared" si="7" ref="A455:A518">1+A454</f>
        <v>450</v>
      </c>
      <c r="B455" s="294" t="s">
        <v>339</v>
      </c>
      <c r="C455" s="338" t="s">
        <v>34</v>
      </c>
      <c r="D455" s="303">
        <v>5</v>
      </c>
    </row>
    <row r="456" spans="1:4" ht="24" customHeight="1">
      <c r="A456" s="262">
        <f t="shared" si="7"/>
        <v>451</v>
      </c>
      <c r="B456" s="294" t="s">
        <v>339</v>
      </c>
      <c r="C456" s="300" t="s">
        <v>34</v>
      </c>
      <c r="D456" s="284">
        <v>4</v>
      </c>
    </row>
    <row r="457" spans="1:4" ht="24" customHeight="1">
      <c r="A457" s="262">
        <f t="shared" si="7"/>
        <v>452</v>
      </c>
      <c r="B457" s="294" t="s">
        <v>339</v>
      </c>
      <c r="C457" s="300" t="s">
        <v>34</v>
      </c>
      <c r="D457" s="303">
        <v>1</v>
      </c>
    </row>
    <row r="458" spans="1:4" ht="24" customHeight="1">
      <c r="A458" s="262">
        <f t="shared" si="7"/>
        <v>453</v>
      </c>
      <c r="B458" s="313" t="s">
        <v>339</v>
      </c>
      <c r="C458" s="300" t="s">
        <v>34</v>
      </c>
      <c r="D458" s="285">
        <v>1</v>
      </c>
    </row>
    <row r="459" spans="1:4" ht="24" customHeight="1">
      <c r="A459" s="262">
        <f t="shared" si="7"/>
        <v>454</v>
      </c>
      <c r="B459" s="326" t="s">
        <v>339</v>
      </c>
      <c r="C459" s="301" t="s">
        <v>34</v>
      </c>
      <c r="D459" s="379">
        <v>6</v>
      </c>
    </row>
    <row r="460" spans="1:4" ht="24" customHeight="1">
      <c r="A460" s="262">
        <f t="shared" si="7"/>
        <v>455</v>
      </c>
      <c r="B460" s="326" t="s">
        <v>2409</v>
      </c>
      <c r="C460" s="323" t="s">
        <v>34</v>
      </c>
      <c r="D460" s="416">
        <v>6</v>
      </c>
    </row>
    <row r="461" spans="1:4" ht="24" customHeight="1">
      <c r="A461" s="262">
        <f t="shared" si="7"/>
        <v>456</v>
      </c>
      <c r="B461" s="294" t="s">
        <v>1086</v>
      </c>
      <c r="C461" s="300" t="s">
        <v>34</v>
      </c>
      <c r="D461" s="284">
        <v>2</v>
      </c>
    </row>
    <row r="462" spans="1:4" ht="24" customHeight="1">
      <c r="A462" s="262">
        <f t="shared" si="7"/>
        <v>457</v>
      </c>
      <c r="B462" s="294" t="s">
        <v>2167</v>
      </c>
      <c r="C462" s="323" t="s">
        <v>34</v>
      </c>
      <c r="D462" s="382">
        <v>1</v>
      </c>
    </row>
    <row r="463" spans="1:4" ht="24" customHeight="1">
      <c r="A463" s="262">
        <f t="shared" si="7"/>
        <v>458</v>
      </c>
      <c r="B463" s="294" t="s">
        <v>1563</v>
      </c>
      <c r="C463" s="300" t="s">
        <v>34</v>
      </c>
      <c r="D463" s="303">
        <v>3</v>
      </c>
    </row>
    <row r="464" spans="1:4" ht="24" customHeight="1">
      <c r="A464" s="262">
        <f t="shared" si="7"/>
        <v>459</v>
      </c>
      <c r="B464" s="294" t="s">
        <v>2345</v>
      </c>
      <c r="C464" s="300" t="s">
        <v>34</v>
      </c>
      <c r="D464" s="382">
        <v>24</v>
      </c>
    </row>
    <row r="465" spans="1:4" ht="24" customHeight="1">
      <c r="A465" s="262">
        <f t="shared" si="7"/>
        <v>460</v>
      </c>
      <c r="B465" s="297" t="s">
        <v>386</v>
      </c>
      <c r="C465" s="316" t="s">
        <v>34</v>
      </c>
      <c r="D465" s="387">
        <v>1</v>
      </c>
    </row>
    <row r="466" spans="1:4" ht="24" customHeight="1">
      <c r="A466" s="262">
        <f t="shared" si="7"/>
        <v>461</v>
      </c>
      <c r="B466" s="294" t="s">
        <v>1238</v>
      </c>
      <c r="C466" s="316" t="s">
        <v>34</v>
      </c>
      <c r="D466" s="284">
        <v>5</v>
      </c>
    </row>
    <row r="467" spans="1:4" ht="24" customHeight="1">
      <c r="A467" s="262">
        <f t="shared" si="7"/>
        <v>462</v>
      </c>
      <c r="B467" s="294" t="s">
        <v>2382</v>
      </c>
      <c r="C467" s="323" t="s">
        <v>34</v>
      </c>
      <c r="D467" s="377">
        <v>3</v>
      </c>
    </row>
    <row r="468" spans="1:4" ht="24" customHeight="1">
      <c r="A468" s="262">
        <f t="shared" si="7"/>
        <v>463</v>
      </c>
      <c r="B468" s="350" t="s">
        <v>2220</v>
      </c>
      <c r="C468" s="300" t="s">
        <v>34</v>
      </c>
      <c r="D468" s="358">
        <v>1</v>
      </c>
    </row>
    <row r="469" spans="1:4" ht="24" customHeight="1">
      <c r="A469" s="262">
        <f t="shared" si="7"/>
        <v>464</v>
      </c>
      <c r="B469" s="294" t="s">
        <v>1088</v>
      </c>
      <c r="C469" s="323" t="s">
        <v>34</v>
      </c>
      <c r="D469" s="303">
        <v>40</v>
      </c>
    </row>
    <row r="470" spans="1:4" ht="24" customHeight="1">
      <c r="A470" s="262">
        <f t="shared" si="7"/>
        <v>465</v>
      </c>
      <c r="B470" s="326" t="s">
        <v>1089</v>
      </c>
      <c r="C470" s="300" t="s">
        <v>34</v>
      </c>
      <c r="D470" s="327">
        <v>45</v>
      </c>
    </row>
    <row r="471" spans="1:4" ht="24" customHeight="1">
      <c r="A471" s="262">
        <f t="shared" si="7"/>
        <v>466</v>
      </c>
      <c r="B471" s="294" t="s">
        <v>1860</v>
      </c>
      <c r="C471" s="300" t="s">
        <v>34</v>
      </c>
      <c r="D471" s="382">
        <v>4</v>
      </c>
    </row>
    <row r="472" spans="1:4" ht="24" customHeight="1">
      <c r="A472" s="262">
        <f t="shared" si="7"/>
        <v>467</v>
      </c>
      <c r="B472" s="294" t="s">
        <v>1037</v>
      </c>
      <c r="C472" s="300" t="s">
        <v>34</v>
      </c>
      <c r="D472" s="303">
        <v>3</v>
      </c>
    </row>
    <row r="473" spans="1:4" ht="24" customHeight="1">
      <c r="A473" s="262">
        <f t="shared" si="7"/>
        <v>468</v>
      </c>
      <c r="B473" s="321" t="s">
        <v>1896</v>
      </c>
      <c r="C473" s="300" t="s">
        <v>34</v>
      </c>
      <c r="D473" s="442">
        <v>3</v>
      </c>
    </row>
    <row r="474" spans="1:4" ht="24" customHeight="1">
      <c r="A474" s="262">
        <f t="shared" si="7"/>
        <v>469</v>
      </c>
      <c r="B474" s="294" t="s">
        <v>307</v>
      </c>
      <c r="C474" s="323" t="s">
        <v>34</v>
      </c>
      <c r="D474" s="303">
        <v>6</v>
      </c>
    </row>
    <row r="475" spans="1:4" ht="24" customHeight="1">
      <c r="A475" s="262">
        <f t="shared" si="7"/>
        <v>470</v>
      </c>
      <c r="B475" s="294" t="s">
        <v>995</v>
      </c>
      <c r="C475" s="300" t="s">
        <v>34</v>
      </c>
      <c r="D475" s="284">
        <v>2</v>
      </c>
    </row>
    <row r="476" spans="1:4" ht="24" customHeight="1">
      <c r="A476" s="262">
        <f t="shared" si="7"/>
        <v>471</v>
      </c>
      <c r="B476" s="326" t="s">
        <v>995</v>
      </c>
      <c r="C476" s="301" t="s">
        <v>34</v>
      </c>
      <c r="D476" s="416">
        <v>2</v>
      </c>
    </row>
    <row r="477" spans="1:4" ht="24" customHeight="1">
      <c r="A477" s="262">
        <f t="shared" si="7"/>
        <v>472</v>
      </c>
      <c r="B477" s="294" t="s">
        <v>1218</v>
      </c>
      <c r="C477" s="323" t="s">
        <v>34</v>
      </c>
      <c r="D477" s="303">
        <v>37</v>
      </c>
    </row>
    <row r="478" spans="1:4" ht="24" customHeight="1">
      <c r="A478" s="262">
        <f t="shared" si="7"/>
        <v>473</v>
      </c>
      <c r="B478" s="326" t="s">
        <v>2248</v>
      </c>
      <c r="C478" s="300" t="s">
        <v>34</v>
      </c>
      <c r="D478" s="357">
        <v>12</v>
      </c>
    </row>
    <row r="479" spans="1:4" ht="24" customHeight="1">
      <c r="A479" s="262">
        <f t="shared" si="7"/>
        <v>474</v>
      </c>
      <c r="B479" s="450" t="s">
        <v>881</v>
      </c>
      <c r="C479" s="306" t="s">
        <v>34</v>
      </c>
      <c r="D479" s="455">
        <v>15</v>
      </c>
    </row>
    <row r="480" spans="1:4" ht="24" customHeight="1">
      <c r="A480" s="262">
        <f t="shared" si="7"/>
        <v>475</v>
      </c>
      <c r="B480" s="350" t="s">
        <v>2085</v>
      </c>
      <c r="C480" s="300" t="s">
        <v>34</v>
      </c>
      <c r="D480" s="358">
        <v>10</v>
      </c>
    </row>
    <row r="481" spans="1:4" ht="24" customHeight="1">
      <c r="A481" s="262">
        <f t="shared" si="7"/>
        <v>476</v>
      </c>
      <c r="B481" s="294" t="s">
        <v>2129</v>
      </c>
      <c r="C481" s="316" t="s">
        <v>34</v>
      </c>
      <c r="D481" s="303">
        <v>11</v>
      </c>
    </row>
    <row r="482" spans="1:4" ht="24" customHeight="1">
      <c r="A482" s="262">
        <f t="shared" si="7"/>
        <v>477</v>
      </c>
      <c r="B482" s="297" t="s">
        <v>2144</v>
      </c>
      <c r="C482" s="300" t="s">
        <v>34</v>
      </c>
      <c r="D482" s="388">
        <v>50</v>
      </c>
    </row>
    <row r="483" spans="1:4" ht="24" customHeight="1">
      <c r="A483" s="262">
        <f t="shared" si="7"/>
        <v>478</v>
      </c>
      <c r="B483" s="294" t="s">
        <v>2144</v>
      </c>
      <c r="C483" s="323" t="s">
        <v>34</v>
      </c>
      <c r="D483" s="303">
        <v>145</v>
      </c>
    </row>
    <row r="484" spans="1:4" ht="24" customHeight="1">
      <c r="A484" s="262">
        <f t="shared" si="7"/>
        <v>479</v>
      </c>
      <c r="B484" s="326" t="s">
        <v>2249</v>
      </c>
      <c r="C484" s="323" t="s">
        <v>34</v>
      </c>
      <c r="D484" s="357">
        <v>300</v>
      </c>
    </row>
    <row r="485" spans="1:4" ht="24" customHeight="1">
      <c r="A485" s="262">
        <f t="shared" si="7"/>
        <v>480</v>
      </c>
      <c r="B485" s="294" t="s">
        <v>2130</v>
      </c>
      <c r="C485" s="323" t="s">
        <v>34</v>
      </c>
      <c r="D485" s="303">
        <v>20</v>
      </c>
    </row>
    <row r="486" spans="1:4" ht="24" customHeight="1">
      <c r="A486" s="262">
        <f t="shared" si="7"/>
        <v>481</v>
      </c>
      <c r="B486" s="297" t="s">
        <v>1414</v>
      </c>
      <c r="C486" s="300" t="s">
        <v>34</v>
      </c>
      <c r="D486" s="388">
        <v>6</v>
      </c>
    </row>
    <row r="487" spans="1:4" ht="24" customHeight="1">
      <c r="A487" s="262">
        <f t="shared" si="7"/>
        <v>482</v>
      </c>
      <c r="B487" s="281" t="s">
        <v>1564</v>
      </c>
      <c r="C487" s="301" t="s">
        <v>34</v>
      </c>
      <c r="D487" s="301">
        <v>6</v>
      </c>
    </row>
    <row r="488" spans="1:4" ht="24" customHeight="1">
      <c r="A488" s="262">
        <f t="shared" si="7"/>
        <v>483</v>
      </c>
      <c r="B488" s="340" t="s">
        <v>387</v>
      </c>
      <c r="C488" s="300" t="s">
        <v>34</v>
      </c>
      <c r="D488" s="337">
        <v>298</v>
      </c>
    </row>
    <row r="489" spans="1:4" ht="24" customHeight="1">
      <c r="A489" s="262">
        <f t="shared" si="7"/>
        <v>484</v>
      </c>
      <c r="B489" s="311" t="s">
        <v>1796</v>
      </c>
      <c r="C489" s="323" t="s">
        <v>34</v>
      </c>
      <c r="D489" s="343">
        <v>4</v>
      </c>
    </row>
    <row r="490" spans="1:4" ht="24" customHeight="1">
      <c r="A490" s="262">
        <f t="shared" si="7"/>
        <v>485</v>
      </c>
      <c r="B490" s="340" t="s">
        <v>1092</v>
      </c>
      <c r="C490" s="300" t="s">
        <v>34</v>
      </c>
      <c r="D490" s="337">
        <v>11</v>
      </c>
    </row>
    <row r="491" spans="1:4" ht="24" customHeight="1">
      <c r="A491" s="262">
        <f t="shared" si="7"/>
        <v>486</v>
      </c>
      <c r="B491" s="281" t="s">
        <v>1092</v>
      </c>
      <c r="C491" s="300" t="s">
        <v>34</v>
      </c>
      <c r="D491" s="344">
        <v>3</v>
      </c>
    </row>
    <row r="492" spans="1:4" ht="24" customHeight="1">
      <c r="A492" s="262">
        <f t="shared" si="7"/>
        <v>487</v>
      </c>
      <c r="B492" s="281" t="s">
        <v>1092</v>
      </c>
      <c r="C492" s="300" t="s">
        <v>34</v>
      </c>
      <c r="D492" s="301">
        <v>0</v>
      </c>
    </row>
    <row r="493" spans="1:4" ht="24" customHeight="1">
      <c r="A493" s="262">
        <f t="shared" si="7"/>
        <v>488</v>
      </c>
      <c r="B493" s="281" t="s">
        <v>2346</v>
      </c>
      <c r="C493" s="323" t="s">
        <v>34</v>
      </c>
      <c r="D493" s="360">
        <v>1</v>
      </c>
    </row>
    <row r="494" spans="1:4" ht="24" customHeight="1">
      <c r="A494" s="262">
        <f t="shared" si="7"/>
        <v>489</v>
      </c>
      <c r="B494" s="340" t="s">
        <v>1093</v>
      </c>
      <c r="C494" s="300" t="s">
        <v>34</v>
      </c>
      <c r="D494" s="337">
        <v>2</v>
      </c>
    </row>
    <row r="495" spans="1:4" ht="24" customHeight="1">
      <c r="A495" s="262">
        <f t="shared" si="7"/>
        <v>490</v>
      </c>
      <c r="B495" s="281" t="s">
        <v>1774</v>
      </c>
      <c r="C495" s="316" t="s">
        <v>34</v>
      </c>
      <c r="D495" s="435">
        <v>2</v>
      </c>
    </row>
    <row r="496" spans="1:4" ht="24" customHeight="1">
      <c r="A496" s="262">
        <f t="shared" si="7"/>
        <v>491</v>
      </c>
      <c r="B496" s="281" t="s">
        <v>1774</v>
      </c>
      <c r="C496" s="300" t="s">
        <v>34</v>
      </c>
      <c r="D496" s="436">
        <v>3</v>
      </c>
    </row>
    <row r="497" spans="1:4" ht="24" customHeight="1">
      <c r="A497" s="262">
        <f t="shared" si="7"/>
        <v>492</v>
      </c>
      <c r="B497" s="287" t="s">
        <v>2254</v>
      </c>
      <c r="C497" s="323" t="s">
        <v>34</v>
      </c>
      <c r="D497" s="300">
        <v>22</v>
      </c>
    </row>
    <row r="498" spans="1:4" ht="24" customHeight="1">
      <c r="A498" s="262">
        <f t="shared" si="7"/>
        <v>493</v>
      </c>
      <c r="B498" s="340" t="s">
        <v>2206</v>
      </c>
      <c r="C498" s="300" t="s">
        <v>34</v>
      </c>
      <c r="D498" s="369">
        <v>20</v>
      </c>
    </row>
    <row r="499" spans="1:4" ht="24" customHeight="1">
      <c r="A499" s="262">
        <f t="shared" si="7"/>
        <v>494</v>
      </c>
      <c r="B499" s="281" t="s">
        <v>1282</v>
      </c>
      <c r="C499" s="323" t="s">
        <v>859</v>
      </c>
      <c r="D499" s="301">
        <v>45</v>
      </c>
    </row>
    <row r="500" spans="1:4" ht="24" customHeight="1">
      <c r="A500" s="262">
        <f t="shared" si="7"/>
        <v>495</v>
      </c>
      <c r="B500" s="328" t="s">
        <v>2252</v>
      </c>
      <c r="C500" s="323" t="s">
        <v>34</v>
      </c>
      <c r="D500" s="459">
        <v>11</v>
      </c>
    </row>
    <row r="501" spans="1:4" ht="24" customHeight="1">
      <c r="A501" s="262">
        <f t="shared" si="7"/>
        <v>496</v>
      </c>
      <c r="B501" s="318" t="s">
        <v>1091</v>
      </c>
      <c r="C501" s="323" t="s">
        <v>34</v>
      </c>
      <c r="D501" s="316">
        <v>0</v>
      </c>
    </row>
    <row r="502" spans="1:4" ht="24" customHeight="1">
      <c r="A502" s="262">
        <f t="shared" si="7"/>
        <v>497</v>
      </c>
      <c r="B502" s="311" t="s">
        <v>108</v>
      </c>
      <c r="C502" s="300" t="s">
        <v>34</v>
      </c>
      <c r="D502" s="433">
        <v>6</v>
      </c>
    </row>
    <row r="503" spans="1:4" ht="24" customHeight="1">
      <c r="A503" s="262">
        <f t="shared" si="7"/>
        <v>498</v>
      </c>
      <c r="B503" s="330" t="s">
        <v>108</v>
      </c>
      <c r="C503" s="300" t="s">
        <v>34</v>
      </c>
      <c r="D503" s="482">
        <v>5</v>
      </c>
    </row>
    <row r="504" spans="1:4" ht="24" customHeight="1">
      <c r="A504" s="262">
        <f t="shared" si="7"/>
        <v>499</v>
      </c>
      <c r="B504" s="414" t="s">
        <v>108</v>
      </c>
      <c r="C504" s="300" t="s">
        <v>34</v>
      </c>
      <c r="D504" s="425">
        <v>6</v>
      </c>
    </row>
    <row r="505" spans="1:4" ht="24" customHeight="1">
      <c r="A505" s="262">
        <f t="shared" si="7"/>
        <v>500</v>
      </c>
      <c r="B505" s="386" t="s">
        <v>1318</v>
      </c>
      <c r="C505" s="300" t="s">
        <v>859</v>
      </c>
      <c r="D505" s="476">
        <v>587</v>
      </c>
    </row>
    <row r="506" spans="1:4" ht="24" customHeight="1">
      <c r="A506" s="262">
        <f t="shared" si="7"/>
        <v>501</v>
      </c>
      <c r="B506" s="350" t="s">
        <v>385</v>
      </c>
      <c r="C506" s="300" t="s">
        <v>34</v>
      </c>
      <c r="D506" s="358">
        <v>3534</v>
      </c>
    </row>
    <row r="507" spans="1:4" ht="24" customHeight="1">
      <c r="A507" s="262">
        <f t="shared" si="7"/>
        <v>502</v>
      </c>
      <c r="B507" s="452" t="s">
        <v>1565</v>
      </c>
      <c r="C507" s="288" t="s">
        <v>34</v>
      </c>
      <c r="D507" s="463">
        <v>30</v>
      </c>
    </row>
    <row r="508" spans="1:4" ht="24" customHeight="1">
      <c r="A508" s="262">
        <f t="shared" si="7"/>
        <v>503</v>
      </c>
      <c r="B508" s="294" t="s">
        <v>1565</v>
      </c>
      <c r="C508" s="300" t="s">
        <v>34</v>
      </c>
      <c r="D508" s="367">
        <v>30</v>
      </c>
    </row>
    <row r="509" spans="1:4" ht="24" customHeight="1">
      <c r="A509" s="262">
        <f t="shared" si="7"/>
        <v>504</v>
      </c>
      <c r="B509" s="294" t="s">
        <v>1565</v>
      </c>
      <c r="C509" s="323" t="s">
        <v>34</v>
      </c>
      <c r="D509" s="303">
        <v>38</v>
      </c>
    </row>
    <row r="510" spans="1:4" ht="24" customHeight="1">
      <c r="A510" s="262">
        <f t="shared" si="7"/>
        <v>505</v>
      </c>
      <c r="B510" s="294" t="s">
        <v>2250</v>
      </c>
      <c r="C510" s="323" t="s">
        <v>34</v>
      </c>
      <c r="D510" s="303">
        <v>15</v>
      </c>
    </row>
    <row r="511" spans="1:4" ht="24" customHeight="1">
      <c r="A511" s="262">
        <f t="shared" si="7"/>
        <v>506</v>
      </c>
      <c r="B511" s="326" t="s">
        <v>2251</v>
      </c>
      <c r="C511" s="323" t="s">
        <v>34</v>
      </c>
      <c r="D511" s="357">
        <v>114</v>
      </c>
    </row>
    <row r="512" spans="1:4" ht="24" customHeight="1">
      <c r="A512" s="262">
        <f t="shared" si="7"/>
        <v>507</v>
      </c>
      <c r="B512" s="452" t="s">
        <v>73</v>
      </c>
      <c r="C512" s="288" t="s">
        <v>34</v>
      </c>
      <c r="D512" s="489">
        <v>35</v>
      </c>
    </row>
    <row r="513" spans="1:4" ht="24" customHeight="1">
      <c r="A513" s="262">
        <f t="shared" si="7"/>
        <v>508</v>
      </c>
      <c r="B513" s="294" t="s">
        <v>73</v>
      </c>
      <c r="C513" s="316" t="s">
        <v>34</v>
      </c>
      <c r="D513" s="360">
        <v>35</v>
      </c>
    </row>
    <row r="514" spans="1:4" ht="24" customHeight="1">
      <c r="A514" s="262">
        <f t="shared" si="7"/>
        <v>509</v>
      </c>
      <c r="B514" s="326" t="s">
        <v>1993</v>
      </c>
      <c r="C514" s="300" t="s">
        <v>34</v>
      </c>
      <c r="D514" s="486">
        <v>13</v>
      </c>
    </row>
    <row r="515" spans="1:4" ht="24" customHeight="1">
      <c r="A515" s="262">
        <f t="shared" si="7"/>
        <v>510</v>
      </c>
      <c r="B515" s="326" t="s">
        <v>2410</v>
      </c>
      <c r="C515" s="323" t="s">
        <v>34</v>
      </c>
      <c r="D515" s="354">
        <v>4</v>
      </c>
    </row>
    <row r="516" spans="1:4" ht="24" customHeight="1">
      <c r="A516" s="262">
        <f t="shared" si="7"/>
        <v>511</v>
      </c>
      <c r="B516" s="326" t="s">
        <v>326</v>
      </c>
      <c r="C516" s="323" t="s">
        <v>34</v>
      </c>
      <c r="D516" s="497">
        <v>6</v>
      </c>
    </row>
    <row r="517" spans="1:4" ht="24" customHeight="1">
      <c r="A517" s="262">
        <f t="shared" si="7"/>
        <v>512</v>
      </c>
      <c r="B517" s="294" t="s">
        <v>909</v>
      </c>
      <c r="C517" s="323" t="s">
        <v>34</v>
      </c>
      <c r="D517" s="303">
        <v>2</v>
      </c>
    </row>
    <row r="518" spans="1:4" ht="24" customHeight="1">
      <c r="A518" s="262">
        <f t="shared" si="7"/>
        <v>513</v>
      </c>
      <c r="B518" s="294" t="s">
        <v>1221</v>
      </c>
      <c r="C518" s="323" t="s">
        <v>34</v>
      </c>
      <c r="D518" s="492">
        <v>30</v>
      </c>
    </row>
    <row r="519" spans="1:4" ht="24" customHeight="1">
      <c r="A519" s="262">
        <f aca="true" t="shared" si="8" ref="A519:A582">1+A518</f>
        <v>514</v>
      </c>
      <c r="B519" s="326" t="s">
        <v>1221</v>
      </c>
      <c r="C519" s="323" t="s">
        <v>34</v>
      </c>
      <c r="D519" s="354">
        <v>9</v>
      </c>
    </row>
    <row r="520" spans="1:4" ht="24" customHeight="1">
      <c r="A520" s="262">
        <f t="shared" si="8"/>
        <v>515</v>
      </c>
      <c r="B520" s="321" t="s">
        <v>1222</v>
      </c>
      <c r="C520" s="300" t="s">
        <v>1786</v>
      </c>
      <c r="D520" s="403">
        <v>3</v>
      </c>
    </row>
    <row r="521" spans="1:4" ht="24" customHeight="1">
      <c r="A521" s="262">
        <f t="shared" si="8"/>
        <v>516</v>
      </c>
      <c r="B521" s="294" t="s">
        <v>1490</v>
      </c>
      <c r="C521" s="300" t="s">
        <v>34</v>
      </c>
      <c r="D521" s="462">
        <v>5</v>
      </c>
    </row>
    <row r="522" spans="1:4" ht="24" customHeight="1">
      <c r="A522" s="262">
        <f t="shared" si="8"/>
        <v>517</v>
      </c>
      <c r="B522" s="320" t="s">
        <v>1491</v>
      </c>
      <c r="C522" s="316" t="s">
        <v>34</v>
      </c>
      <c r="D522" s="345">
        <v>1</v>
      </c>
    </row>
    <row r="523" spans="1:4" ht="24" customHeight="1">
      <c r="A523" s="262">
        <f t="shared" si="8"/>
        <v>518</v>
      </c>
      <c r="B523" s="294" t="s">
        <v>2347</v>
      </c>
      <c r="C523" s="323" t="s">
        <v>34</v>
      </c>
      <c r="D523" s="458">
        <v>1</v>
      </c>
    </row>
    <row r="524" spans="1:4" ht="24" customHeight="1">
      <c r="A524" s="262">
        <f t="shared" si="8"/>
        <v>519</v>
      </c>
      <c r="B524" s="326" t="s">
        <v>1513</v>
      </c>
      <c r="C524" s="300" t="s">
        <v>34</v>
      </c>
      <c r="D524" s="366">
        <v>6</v>
      </c>
    </row>
    <row r="525" spans="1:4" ht="24" customHeight="1">
      <c r="A525" s="262">
        <f t="shared" si="8"/>
        <v>520</v>
      </c>
      <c r="B525" s="294" t="s">
        <v>1379</v>
      </c>
      <c r="C525" s="300" t="s">
        <v>34</v>
      </c>
      <c r="D525" s="303">
        <v>14</v>
      </c>
    </row>
    <row r="526" spans="1:4" ht="24" customHeight="1">
      <c r="A526" s="262">
        <f t="shared" si="8"/>
        <v>521</v>
      </c>
      <c r="B526" s="294" t="s">
        <v>338</v>
      </c>
      <c r="C526" s="323" t="s">
        <v>34</v>
      </c>
      <c r="D526" s="377">
        <v>3</v>
      </c>
    </row>
    <row r="527" spans="1:4" ht="24" customHeight="1">
      <c r="A527" s="262">
        <f t="shared" si="8"/>
        <v>522</v>
      </c>
      <c r="B527" s="451" t="s">
        <v>2168</v>
      </c>
      <c r="C527" s="301" t="s">
        <v>34</v>
      </c>
      <c r="D527" s="477">
        <v>18</v>
      </c>
    </row>
    <row r="528" spans="1:4" ht="24" customHeight="1">
      <c r="A528" s="262">
        <f t="shared" si="8"/>
        <v>523</v>
      </c>
      <c r="B528" s="420" t="s">
        <v>435</v>
      </c>
      <c r="C528" s="300" t="s">
        <v>34</v>
      </c>
      <c r="D528" s="496">
        <v>1</v>
      </c>
    </row>
    <row r="529" spans="1:4" ht="24" customHeight="1">
      <c r="A529" s="262">
        <f t="shared" si="8"/>
        <v>524</v>
      </c>
      <c r="B529" s="294" t="s">
        <v>2253</v>
      </c>
      <c r="C529" s="300" t="s">
        <v>34</v>
      </c>
      <c r="D529" s="487">
        <v>2200</v>
      </c>
    </row>
    <row r="530" spans="1:4" ht="24" customHeight="1">
      <c r="A530" s="262">
        <f t="shared" si="8"/>
        <v>525</v>
      </c>
      <c r="B530" s="294" t="s">
        <v>1496</v>
      </c>
      <c r="C530" s="323" t="s">
        <v>34</v>
      </c>
      <c r="D530" s="491">
        <v>3500</v>
      </c>
    </row>
    <row r="531" spans="1:4" ht="24" customHeight="1">
      <c r="A531" s="262">
        <f t="shared" si="8"/>
        <v>526</v>
      </c>
      <c r="B531" s="454" t="s">
        <v>2255</v>
      </c>
      <c r="C531" s="300" t="s">
        <v>34</v>
      </c>
      <c r="D531" s="487">
        <v>1</v>
      </c>
    </row>
    <row r="532" spans="1:4" ht="24" customHeight="1">
      <c r="A532" s="262">
        <f t="shared" si="8"/>
        <v>527</v>
      </c>
      <c r="B532" s="340" t="s">
        <v>2131</v>
      </c>
      <c r="C532" s="300" t="s">
        <v>34</v>
      </c>
      <c r="D532" s="337">
        <v>12</v>
      </c>
    </row>
    <row r="533" spans="1:4" ht="24" customHeight="1">
      <c r="A533" s="262">
        <f t="shared" si="8"/>
        <v>528</v>
      </c>
      <c r="B533" s="311" t="s">
        <v>1415</v>
      </c>
      <c r="C533" s="323" t="s">
        <v>34</v>
      </c>
      <c r="D533" s="347">
        <v>7</v>
      </c>
    </row>
    <row r="534" spans="1:4" ht="24" customHeight="1">
      <c r="A534" s="262">
        <f t="shared" si="8"/>
        <v>529</v>
      </c>
      <c r="B534" s="426" t="s">
        <v>2221</v>
      </c>
      <c r="C534" s="301" t="s">
        <v>34</v>
      </c>
      <c r="D534" s="479">
        <v>69</v>
      </c>
    </row>
    <row r="535" spans="1:4" ht="24" customHeight="1">
      <c r="A535" s="262">
        <f t="shared" si="8"/>
        <v>530</v>
      </c>
      <c r="B535" s="281" t="s">
        <v>574</v>
      </c>
      <c r="C535" s="300" t="s">
        <v>34</v>
      </c>
      <c r="D535" s="300">
        <v>10</v>
      </c>
    </row>
    <row r="536" spans="1:4" ht="24" customHeight="1">
      <c r="A536" s="262">
        <f t="shared" si="8"/>
        <v>531</v>
      </c>
      <c r="B536" s="394" t="s">
        <v>575</v>
      </c>
      <c r="C536" s="323" t="s">
        <v>34</v>
      </c>
      <c r="D536" s="498">
        <v>6</v>
      </c>
    </row>
    <row r="537" spans="1:4" ht="24" customHeight="1">
      <c r="A537" s="262">
        <f t="shared" si="8"/>
        <v>532</v>
      </c>
      <c r="B537" s="281" t="s">
        <v>576</v>
      </c>
      <c r="C537" s="300" t="s">
        <v>34</v>
      </c>
      <c r="D537" s="301">
        <v>20</v>
      </c>
    </row>
    <row r="538" spans="1:4" ht="24" customHeight="1">
      <c r="A538" s="262">
        <f t="shared" si="8"/>
        <v>533</v>
      </c>
      <c r="B538" s="470" t="s">
        <v>576</v>
      </c>
      <c r="C538" s="300" t="s">
        <v>34</v>
      </c>
      <c r="D538" s="481">
        <v>2</v>
      </c>
    </row>
    <row r="539" spans="1:4" ht="24" customHeight="1">
      <c r="A539" s="262">
        <f t="shared" si="8"/>
        <v>534</v>
      </c>
      <c r="B539" s="281" t="s">
        <v>577</v>
      </c>
      <c r="C539" s="300" t="s">
        <v>34</v>
      </c>
      <c r="D539" s="301">
        <v>1</v>
      </c>
    </row>
    <row r="540" spans="1:4" ht="24" customHeight="1">
      <c r="A540" s="262">
        <f t="shared" si="8"/>
        <v>535</v>
      </c>
      <c r="B540" s="283" t="s">
        <v>578</v>
      </c>
      <c r="C540" s="300" t="s">
        <v>34</v>
      </c>
      <c r="D540" s="356">
        <v>24</v>
      </c>
    </row>
    <row r="541" spans="1:4" ht="24" customHeight="1">
      <c r="A541" s="262">
        <f t="shared" si="8"/>
        <v>536</v>
      </c>
      <c r="B541" s="340" t="s">
        <v>1239</v>
      </c>
      <c r="C541" s="284" t="s">
        <v>34</v>
      </c>
      <c r="D541" s="337">
        <v>6</v>
      </c>
    </row>
    <row r="542" spans="1:4" ht="24" customHeight="1">
      <c r="A542" s="262">
        <f t="shared" si="8"/>
        <v>537</v>
      </c>
      <c r="B542" s="289" t="s">
        <v>579</v>
      </c>
      <c r="C542" s="301" t="s">
        <v>34</v>
      </c>
      <c r="D542" s="300">
        <v>2</v>
      </c>
    </row>
    <row r="543" spans="1:4" ht="24" customHeight="1">
      <c r="A543" s="262">
        <f t="shared" si="8"/>
        <v>538</v>
      </c>
      <c r="B543" s="311" t="s">
        <v>422</v>
      </c>
      <c r="C543" s="300" t="s">
        <v>34</v>
      </c>
      <c r="D543" s="343">
        <v>2</v>
      </c>
    </row>
    <row r="544" spans="1:4" ht="24" customHeight="1">
      <c r="A544" s="262">
        <f t="shared" si="8"/>
        <v>539</v>
      </c>
      <c r="B544" s="311" t="s">
        <v>371</v>
      </c>
      <c r="C544" s="323" t="s">
        <v>859</v>
      </c>
      <c r="D544" s="343">
        <v>1</v>
      </c>
    </row>
    <row r="545" spans="1:4" ht="24" customHeight="1">
      <c r="A545" s="262">
        <f t="shared" si="8"/>
        <v>540</v>
      </c>
      <c r="B545" s="281" t="s">
        <v>372</v>
      </c>
      <c r="C545" s="300" t="s">
        <v>859</v>
      </c>
      <c r="D545" s="300">
        <v>1</v>
      </c>
    </row>
    <row r="546" spans="1:4" ht="24" customHeight="1">
      <c r="A546" s="262">
        <f t="shared" si="8"/>
        <v>541</v>
      </c>
      <c r="B546" s="311" t="s">
        <v>424</v>
      </c>
      <c r="C546" s="323" t="s">
        <v>34</v>
      </c>
      <c r="D546" s="343">
        <v>1</v>
      </c>
    </row>
    <row r="547" spans="1:4" ht="24" customHeight="1">
      <c r="A547" s="262">
        <f t="shared" si="8"/>
        <v>542</v>
      </c>
      <c r="B547" s="281" t="s">
        <v>2348</v>
      </c>
      <c r="C547" s="300" t="s">
        <v>34</v>
      </c>
      <c r="D547" s="360">
        <v>8</v>
      </c>
    </row>
    <row r="548" spans="1:4" ht="24" customHeight="1">
      <c r="A548" s="262">
        <f t="shared" si="8"/>
        <v>543</v>
      </c>
      <c r="B548" s="311" t="s">
        <v>1566</v>
      </c>
      <c r="C548" s="301" t="s">
        <v>34</v>
      </c>
      <c r="D548" s="323">
        <v>6</v>
      </c>
    </row>
    <row r="549" spans="1:4" ht="24" customHeight="1">
      <c r="A549" s="262">
        <f t="shared" si="8"/>
        <v>544</v>
      </c>
      <c r="B549" s="281" t="s">
        <v>2320</v>
      </c>
      <c r="C549" s="300" t="s">
        <v>34</v>
      </c>
      <c r="D549" s="300">
        <v>6</v>
      </c>
    </row>
    <row r="550" spans="1:4" ht="24" customHeight="1">
      <c r="A550" s="262">
        <f t="shared" si="8"/>
        <v>545</v>
      </c>
      <c r="B550" s="307" t="s">
        <v>882</v>
      </c>
      <c r="C550" s="306" t="s">
        <v>34</v>
      </c>
      <c r="D550" s="306">
        <v>1</v>
      </c>
    </row>
    <row r="551" spans="1:4" ht="24" customHeight="1">
      <c r="A551" s="262">
        <f t="shared" si="8"/>
        <v>546</v>
      </c>
      <c r="B551" s="281" t="s">
        <v>1277</v>
      </c>
      <c r="C551" s="323" t="s">
        <v>34</v>
      </c>
      <c r="D551" s="301">
        <v>6</v>
      </c>
    </row>
    <row r="552" spans="1:4" ht="24" customHeight="1">
      <c r="A552" s="262">
        <f t="shared" si="8"/>
        <v>547</v>
      </c>
      <c r="B552" s="281" t="s">
        <v>328</v>
      </c>
      <c r="C552" s="300" t="s">
        <v>34</v>
      </c>
      <c r="D552" s="360">
        <v>9</v>
      </c>
    </row>
    <row r="553" spans="1:4" ht="24" customHeight="1">
      <c r="A553" s="262">
        <f t="shared" si="8"/>
        <v>548</v>
      </c>
      <c r="B553" s="281" t="s">
        <v>328</v>
      </c>
      <c r="C553" s="300" t="s">
        <v>34</v>
      </c>
      <c r="D553" s="344">
        <v>8</v>
      </c>
    </row>
    <row r="554" spans="1:4" ht="24" customHeight="1">
      <c r="A554" s="262">
        <f t="shared" si="8"/>
        <v>549</v>
      </c>
      <c r="B554" s="281" t="s">
        <v>328</v>
      </c>
      <c r="C554" s="323" t="s">
        <v>34</v>
      </c>
      <c r="D554" s="360">
        <v>20</v>
      </c>
    </row>
    <row r="555" spans="1:4" ht="24" customHeight="1">
      <c r="A555" s="262">
        <f t="shared" si="8"/>
        <v>550</v>
      </c>
      <c r="B555" s="281" t="s">
        <v>328</v>
      </c>
      <c r="C555" s="323" t="s">
        <v>34</v>
      </c>
      <c r="D555" s="360">
        <v>3</v>
      </c>
    </row>
    <row r="556" spans="1:4" ht="24" customHeight="1">
      <c r="A556" s="262">
        <f t="shared" si="8"/>
        <v>551</v>
      </c>
      <c r="B556" s="311" t="s">
        <v>340</v>
      </c>
      <c r="C556" s="300" t="s">
        <v>34</v>
      </c>
      <c r="D556" s="354">
        <v>36</v>
      </c>
    </row>
    <row r="557" spans="1:4" ht="24" customHeight="1">
      <c r="A557" s="262">
        <f t="shared" si="8"/>
        <v>552</v>
      </c>
      <c r="B557" s="281" t="s">
        <v>580</v>
      </c>
      <c r="C557" s="300" t="s">
        <v>34</v>
      </c>
      <c r="D557" s="300">
        <v>8</v>
      </c>
    </row>
    <row r="558" spans="1:4" ht="24" customHeight="1">
      <c r="A558" s="262">
        <f t="shared" si="8"/>
        <v>553</v>
      </c>
      <c r="B558" s="311" t="s">
        <v>581</v>
      </c>
      <c r="C558" s="323" t="s">
        <v>34</v>
      </c>
      <c r="D558" s="343">
        <v>1</v>
      </c>
    </row>
    <row r="559" spans="1:4" ht="24" customHeight="1">
      <c r="A559" s="262">
        <f t="shared" si="8"/>
        <v>554</v>
      </c>
      <c r="B559" s="281" t="s">
        <v>1525</v>
      </c>
      <c r="C559" s="300" t="s">
        <v>34</v>
      </c>
      <c r="D559" s="300">
        <v>2</v>
      </c>
    </row>
    <row r="560" spans="1:4" ht="24" customHeight="1">
      <c r="A560" s="262">
        <f t="shared" si="8"/>
        <v>555</v>
      </c>
      <c r="B560" s="471" t="s">
        <v>1240</v>
      </c>
      <c r="C560" s="323" t="s">
        <v>34</v>
      </c>
      <c r="D560" s="323">
        <v>4</v>
      </c>
    </row>
    <row r="561" spans="1:4" ht="24" customHeight="1">
      <c r="A561" s="262">
        <f t="shared" si="8"/>
        <v>556</v>
      </c>
      <c r="B561" s="281" t="s">
        <v>1283</v>
      </c>
      <c r="C561" s="323" t="s">
        <v>859</v>
      </c>
      <c r="D561" s="301">
        <v>1</v>
      </c>
    </row>
    <row r="562" spans="1:4" ht="24" customHeight="1">
      <c r="A562" s="262">
        <f t="shared" si="8"/>
        <v>557</v>
      </c>
      <c r="B562" s="339" t="s">
        <v>1526</v>
      </c>
      <c r="C562" s="323" t="s">
        <v>34</v>
      </c>
      <c r="D562" s="338">
        <v>2</v>
      </c>
    </row>
    <row r="563" spans="1:4" ht="24" customHeight="1">
      <c r="A563" s="262">
        <f t="shared" si="8"/>
        <v>558</v>
      </c>
      <c r="B563" s="281" t="s">
        <v>1839</v>
      </c>
      <c r="C563" s="300" t="s">
        <v>34</v>
      </c>
      <c r="D563" s="344">
        <v>1</v>
      </c>
    </row>
    <row r="564" spans="1:4" ht="24" customHeight="1">
      <c r="A564" s="262">
        <f t="shared" si="8"/>
        <v>559</v>
      </c>
      <c r="B564" s="332" t="s">
        <v>966</v>
      </c>
      <c r="C564" s="333" t="s">
        <v>34</v>
      </c>
      <c r="D564" s="344">
        <v>3</v>
      </c>
    </row>
    <row r="565" spans="1:4" ht="24" customHeight="1">
      <c r="A565" s="262">
        <f t="shared" si="8"/>
        <v>560</v>
      </c>
      <c r="B565" s="282" t="s">
        <v>2112</v>
      </c>
      <c r="C565" s="301" t="s">
        <v>34</v>
      </c>
      <c r="D565" s="300">
        <v>1</v>
      </c>
    </row>
    <row r="566" spans="1:4" ht="24" customHeight="1">
      <c r="A566" s="262">
        <f t="shared" si="8"/>
        <v>561</v>
      </c>
      <c r="B566" s="294" t="s">
        <v>2169</v>
      </c>
      <c r="C566" s="284" t="s">
        <v>34</v>
      </c>
      <c r="D566" s="367">
        <v>3</v>
      </c>
    </row>
    <row r="567" spans="1:4" ht="24" customHeight="1">
      <c r="A567" s="262">
        <f t="shared" si="8"/>
        <v>562</v>
      </c>
      <c r="B567" s="294" t="s">
        <v>1416</v>
      </c>
      <c r="C567" s="284" t="s">
        <v>34</v>
      </c>
      <c r="D567" s="367">
        <v>2</v>
      </c>
    </row>
    <row r="568" spans="1:4" ht="24" customHeight="1">
      <c r="A568" s="262">
        <f t="shared" si="8"/>
        <v>563</v>
      </c>
      <c r="B568" s="294" t="s">
        <v>1585</v>
      </c>
      <c r="C568" s="323" t="s">
        <v>34</v>
      </c>
      <c r="D568" s="303">
        <v>14</v>
      </c>
    </row>
    <row r="569" spans="1:4" ht="24" customHeight="1">
      <c r="A569" s="262">
        <f t="shared" si="8"/>
        <v>564</v>
      </c>
      <c r="B569" s="294" t="s">
        <v>1052</v>
      </c>
      <c r="C569" s="300" t="s">
        <v>34</v>
      </c>
      <c r="D569" s="382">
        <v>2</v>
      </c>
    </row>
    <row r="570" spans="1:4" ht="24" customHeight="1">
      <c r="A570" s="262">
        <f t="shared" si="8"/>
        <v>565</v>
      </c>
      <c r="B570" s="326" t="s">
        <v>1096</v>
      </c>
      <c r="C570" s="300" t="s">
        <v>34</v>
      </c>
      <c r="D570" s="327">
        <v>8</v>
      </c>
    </row>
    <row r="571" spans="1:4" ht="24" customHeight="1">
      <c r="A571" s="262">
        <f t="shared" si="8"/>
        <v>566</v>
      </c>
      <c r="B571" s="289" t="s">
        <v>1314</v>
      </c>
      <c r="C571" s="300" t="s">
        <v>34</v>
      </c>
      <c r="D571" s="300">
        <v>6</v>
      </c>
    </row>
    <row r="572" spans="1:4" ht="24" customHeight="1">
      <c r="A572" s="262">
        <f t="shared" si="8"/>
        <v>567</v>
      </c>
      <c r="B572" s="311" t="s">
        <v>388</v>
      </c>
      <c r="C572" s="316" t="s">
        <v>34</v>
      </c>
      <c r="D572" s="343">
        <v>732</v>
      </c>
    </row>
    <row r="573" spans="1:4" ht="24" customHeight="1">
      <c r="A573" s="262">
        <f t="shared" si="8"/>
        <v>568</v>
      </c>
      <c r="B573" s="283" t="s">
        <v>1284</v>
      </c>
      <c r="C573" s="300" t="s">
        <v>859</v>
      </c>
      <c r="D573" s="356">
        <v>18</v>
      </c>
    </row>
    <row r="574" spans="1:4" ht="24" customHeight="1">
      <c r="A574" s="262">
        <f t="shared" si="8"/>
        <v>569</v>
      </c>
      <c r="B574" s="281" t="s">
        <v>1725</v>
      </c>
      <c r="C574" s="284" t="s">
        <v>34</v>
      </c>
      <c r="D574" s="360">
        <v>12</v>
      </c>
    </row>
    <row r="575" spans="1:4" ht="24" customHeight="1">
      <c r="A575" s="262">
        <f t="shared" si="8"/>
        <v>570</v>
      </c>
      <c r="B575" s="311" t="s">
        <v>1934</v>
      </c>
      <c r="C575" s="323" t="s">
        <v>34</v>
      </c>
      <c r="D575" s="437">
        <v>27</v>
      </c>
    </row>
    <row r="576" spans="1:4" ht="24" customHeight="1">
      <c r="A576" s="262">
        <f t="shared" si="8"/>
        <v>571</v>
      </c>
      <c r="B576" s="281" t="s">
        <v>1934</v>
      </c>
      <c r="C576" s="300" t="s">
        <v>34</v>
      </c>
      <c r="D576" s="436">
        <v>6</v>
      </c>
    </row>
    <row r="577" spans="1:4" ht="24" customHeight="1">
      <c r="A577" s="262">
        <f t="shared" si="8"/>
        <v>572</v>
      </c>
      <c r="B577" s="281" t="s">
        <v>2303</v>
      </c>
      <c r="C577" s="323" t="s">
        <v>34</v>
      </c>
      <c r="D577" s="301">
        <v>6</v>
      </c>
    </row>
    <row r="578" spans="1:4" ht="24" customHeight="1">
      <c r="A578" s="262">
        <f t="shared" si="8"/>
        <v>573</v>
      </c>
      <c r="B578" s="311" t="s">
        <v>1094</v>
      </c>
      <c r="C578" s="300" t="s">
        <v>34</v>
      </c>
      <c r="D578" s="323">
        <v>0</v>
      </c>
    </row>
    <row r="579" spans="1:4" ht="24" customHeight="1">
      <c r="A579" s="262">
        <f t="shared" si="8"/>
        <v>574</v>
      </c>
      <c r="B579" s="281" t="s">
        <v>883</v>
      </c>
      <c r="C579" s="323" t="s">
        <v>34</v>
      </c>
      <c r="D579" s="360">
        <v>16</v>
      </c>
    </row>
    <row r="580" spans="1:4" ht="24" customHeight="1">
      <c r="A580" s="262">
        <f t="shared" si="8"/>
        <v>575</v>
      </c>
      <c r="B580" s="339" t="s">
        <v>1095</v>
      </c>
      <c r="C580" s="300" t="s">
        <v>34</v>
      </c>
      <c r="D580" s="338">
        <v>20</v>
      </c>
    </row>
    <row r="581" spans="1:4" ht="24" customHeight="1">
      <c r="A581" s="262">
        <f t="shared" si="8"/>
        <v>576</v>
      </c>
      <c r="B581" s="281" t="s">
        <v>2135</v>
      </c>
      <c r="C581" s="323" t="s">
        <v>34</v>
      </c>
      <c r="D581" s="300">
        <v>6</v>
      </c>
    </row>
    <row r="582" spans="1:4" ht="24" customHeight="1">
      <c r="A582" s="262">
        <f t="shared" si="8"/>
        <v>577</v>
      </c>
      <c r="B582" s="330" t="s">
        <v>357</v>
      </c>
      <c r="C582" s="302" t="s">
        <v>34</v>
      </c>
      <c r="D582" s="493">
        <v>324</v>
      </c>
    </row>
    <row r="583" spans="1:4" ht="24" customHeight="1">
      <c r="A583" s="262">
        <f aca="true" t="shared" si="9" ref="A583:A646">1+A582</f>
        <v>578</v>
      </c>
      <c r="B583" s="294" t="s">
        <v>357</v>
      </c>
      <c r="C583" s="300" t="s">
        <v>859</v>
      </c>
      <c r="D583" s="284">
        <v>20</v>
      </c>
    </row>
    <row r="584" spans="1:4" ht="24" customHeight="1">
      <c r="A584" s="262">
        <f t="shared" si="9"/>
        <v>579</v>
      </c>
      <c r="B584" s="326" t="s">
        <v>357</v>
      </c>
      <c r="C584" s="323" t="s">
        <v>34</v>
      </c>
      <c r="D584" s="357">
        <v>308</v>
      </c>
    </row>
    <row r="585" spans="1:4" ht="24" customHeight="1">
      <c r="A585" s="262">
        <f t="shared" si="9"/>
        <v>580</v>
      </c>
      <c r="B585" s="326" t="s">
        <v>389</v>
      </c>
      <c r="C585" s="323" t="s">
        <v>34</v>
      </c>
      <c r="D585" s="357">
        <v>726</v>
      </c>
    </row>
    <row r="586" spans="1:4" ht="24" customHeight="1">
      <c r="A586" s="262">
        <f t="shared" si="9"/>
        <v>581</v>
      </c>
      <c r="B586" s="294" t="s">
        <v>1320</v>
      </c>
      <c r="C586" s="323" t="s">
        <v>859</v>
      </c>
      <c r="D586" s="284">
        <v>36</v>
      </c>
    </row>
    <row r="587" spans="1:4" ht="24" customHeight="1">
      <c r="A587" s="262">
        <f t="shared" si="9"/>
        <v>582</v>
      </c>
      <c r="B587" s="294" t="s">
        <v>301</v>
      </c>
      <c r="C587" s="316" t="s">
        <v>34</v>
      </c>
      <c r="D587" s="440">
        <v>6</v>
      </c>
    </row>
    <row r="588" spans="1:4" ht="24" customHeight="1">
      <c r="A588" s="262">
        <f t="shared" si="9"/>
        <v>583</v>
      </c>
      <c r="B588" s="294" t="s">
        <v>301</v>
      </c>
      <c r="C588" s="300" t="s">
        <v>34</v>
      </c>
      <c r="D588" s="284">
        <v>43</v>
      </c>
    </row>
    <row r="589" spans="1:4" ht="24" customHeight="1">
      <c r="A589" s="262">
        <f t="shared" si="9"/>
        <v>584</v>
      </c>
      <c r="B589" s="450" t="s">
        <v>301</v>
      </c>
      <c r="C589" s="306" t="s">
        <v>34</v>
      </c>
      <c r="D589" s="455">
        <v>18</v>
      </c>
    </row>
    <row r="590" spans="1:4" ht="24" customHeight="1">
      <c r="A590" s="262">
        <f t="shared" si="9"/>
        <v>585</v>
      </c>
      <c r="B590" s="294" t="s">
        <v>301</v>
      </c>
      <c r="C590" s="300" t="s">
        <v>34</v>
      </c>
      <c r="D590" s="284">
        <v>20</v>
      </c>
    </row>
    <row r="591" spans="1:4" ht="24" customHeight="1">
      <c r="A591" s="262">
        <f t="shared" si="9"/>
        <v>586</v>
      </c>
      <c r="B591" s="326" t="s">
        <v>301</v>
      </c>
      <c r="C591" s="316" t="s">
        <v>34</v>
      </c>
      <c r="D591" s="327">
        <v>5</v>
      </c>
    </row>
    <row r="592" spans="1:4" ht="24" customHeight="1">
      <c r="A592" s="262">
        <f t="shared" si="9"/>
        <v>587</v>
      </c>
      <c r="B592" s="294" t="s">
        <v>341</v>
      </c>
      <c r="C592" s="300" t="s">
        <v>34</v>
      </c>
      <c r="D592" s="378">
        <v>12</v>
      </c>
    </row>
    <row r="593" spans="1:4" ht="24" customHeight="1">
      <c r="A593" s="262">
        <f t="shared" si="9"/>
        <v>588</v>
      </c>
      <c r="B593" s="294" t="s">
        <v>1598</v>
      </c>
      <c r="C593" s="323" t="s">
        <v>34</v>
      </c>
      <c r="D593" s="303">
        <v>14</v>
      </c>
    </row>
    <row r="594" spans="1:4" ht="24" customHeight="1">
      <c r="A594" s="262">
        <f t="shared" si="9"/>
        <v>589</v>
      </c>
      <c r="B594" s="321" t="s">
        <v>1994</v>
      </c>
      <c r="C594" s="300" t="s">
        <v>34</v>
      </c>
      <c r="D594" s="378">
        <v>4</v>
      </c>
    </row>
    <row r="595" spans="1:4" ht="24" customHeight="1">
      <c r="A595" s="262">
        <f t="shared" si="9"/>
        <v>590</v>
      </c>
      <c r="B595" s="326" t="s">
        <v>1038</v>
      </c>
      <c r="C595" s="300" t="s">
        <v>34</v>
      </c>
      <c r="D595" s="327">
        <v>83</v>
      </c>
    </row>
    <row r="596" spans="1:4" ht="24" customHeight="1">
      <c r="A596" s="262">
        <f t="shared" si="9"/>
        <v>591</v>
      </c>
      <c r="B596" s="326" t="s">
        <v>582</v>
      </c>
      <c r="C596" s="300" t="s">
        <v>34</v>
      </c>
      <c r="D596" s="327">
        <v>38</v>
      </c>
    </row>
    <row r="597" spans="1:4" ht="24" customHeight="1">
      <c r="A597" s="262">
        <f t="shared" si="9"/>
        <v>592</v>
      </c>
      <c r="B597" s="326" t="s">
        <v>2256</v>
      </c>
      <c r="C597" s="300" t="s">
        <v>34</v>
      </c>
      <c r="D597" s="357">
        <v>50</v>
      </c>
    </row>
    <row r="598" spans="1:4" ht="24" customHeight="1">
      <c r="A598" s="262">
        <f t="shared" si="9"/>
        <v>593</v>
      </c>
      <c r="B598" s="294" t="s">
        <v>2211</v>
      </c>
      <c r="C598" s="300" t="s">
        <v>34</v>
      </c>
      <c r="D598" s="382">
        <v>8</v>
      </c>
    </row>
    <row r="599" spans="1:4" ht="24" customHeight="1">
      <c r="A599" s="262">
        <f t="shared" si="9"/>
        <v>594</v>
      </c>
      <c r="B599" s="294" t="s">
        <v>1807</v>
      </c>
      <c r="C599" s="300" t="s">
        <v>34</v>
      </c>
      <c r="D599" s="284">
        <v>7</v>
      </c>
    </row>
    <row r="600" spans="1:4" ht="24" customHeight="1">
      <c r="A600" s="262">
        <f t="shared" si="9"/>
        <v>595</v>
      </c>
      <c r="B600" s="294" t="s">
        <v>436</v>
      </c>
      <c r="C600" s="300" t="s">
        <v>34</v>
      </c>
      <c r="D600" s="382">
        <v>4</v>
      </c>
    </row>
    <row r="601" spans="1:4" ht="24" customHeight="1">
      <c r="A601" s="262">
        <f t="shared" si="9"/>
        <v>596</v>
      </c>
      <c r="B601" s="297" t="s">
        <v>2212</v>
      </c>
      <c r="C601" s="316" t="s">
        <v>34</v>
      </c>
      <c r="D601" s="368">
        <v>1</v>
      </c>
    </row>
    <row r="602" spans="1:4" ht="24" customHeight="1">
      <c r="A602" s="262">
        <f t="shared" si="9"/>
        <v>597</v>
      </c>
      <c r="B602" s="395" t="s">
        <v>373</v>
      </c>
      <c r="C602" s="300" t="s">
        <v>1793</v>
      </c>
      <c r="D602" s="391">
        <v>1430</v>
      </c>
    </row>
    <row r="603" spans="1:4" ht="24" customHeight="1">
      <c r="A603" s="262">
        <f t="shared" si="9"/>
        <v>598</v>
      </c>
      <c r="B603" s="320" t="s">
        <v>1527</v>
      </c>
      <c r="C603" s="301" t="s">
        <v>39</v>
      </c>
      <c r="D603" s="317">
        <v>23</v>
      </c>
    </row>
    <row r="604" spans="1:4" ht="24" customHeight="1">
      <c r="A604" s="262">
        <f t="shared" si="9"/>
        <v>599</v>
      </c>
      <c r="B604" s="294" t="s">
        <v>1780</v>
      </c>
      <c r="C604" s="300" t="s">
        <v>39</v>
      </c>
      <c r="D604" s="442">
        <v>11</v>
      </c>
    </row>
    <row r="605" spans="1:4" ht="24" customHeight="1">
      <c r="A605" s="262">
        <f t="shared" si="9"/>
        <v>600</v>
      </c>
      <c r="B605" s="326" t="s">
        <v>2411</v>
      </c>
      <c r="C605" s="323" t="s">
        <v>34</v>
      </c>
      <c r="D605" s="416">
        <v>2</v>
      </c>
    </row>
    <row r="606" spans="1:4" ht="24" customHeight="1">
      <c r="A606" s="262">
        <f t="shared" si="9"/>
        <v>601</v>
      </c>
      <c r="B606" s="294" t="s">
        <v>1505</v>
      </c>
      <c r="C606" s="316" t="s">
        <v>35</v>
      </c>
      <c r="D606" s="382">
        <v>0.135</v>
      </c>
    </row>
    <row r="607" spans="1:4" ht="24" customHeight="1">
      <c r="A607" s="262">
        <f t="shared" si="9"/>
        <v>602</v>
      </c>
      <c r="B607" s="294" t="s">
        <v>1671</v>
      </c>
      <c r="C607" s="300" t="s">
        <v>35</v>
      </c>
      <c r="D607" s="430">
        <v>0.03</v>
      </c>
    </row>
    <row r="608" spans="1:4" ht="24" customHeight="1">
      <c r="A608" s="262">
        <f t="shared" si="9"/>
        <v>603</v>
      </c>
      <c r="B608" s="294" t="s">
        <v>911</v>
      </c>
      <c r="C608" s="323" t="s">
        <v>35</v>
      </c>
      <c r="D608" s="284">
        <v>0.051</v>
      </c>
    </row>
    <row r="609" spans="1:4" ht="24" customHeight="1">
      <c r="A609" s="262">
        <f t="shared" si="9"/>
        <v>604</v>
      </c>
      <c r="B609" s="294" t="s">
        <v>1285</v>
      </c>
      <c r="C609" s="300" t="s">
        <v>35</v>
      </c>
      <c r="D609" s="284">
        <v>0.046</v>
      </c>
    </row>
    <row r="610" spans="1:4" ht="24" customHeight="1">
      <c r="A610" s="262">
        <f t="shared" si="9"/>
        <v>605</v>
      </c>
      <c r="B610" s="294" t="s">
        <v>1400</v>
      </c>
      <c r="C610" s="327" t="s">
        <v>35</v>
      </c>
      <c r="D610" s="461">
        <v>0.027</v>
      </c>
    </row>
    <row r="611" spans="1:4" ht="24" customHeight="1">
      <c r="A611" s="262">
        <f t="shared" si="9"/>
        <v>606</v>
      </c>
      <c r="B611" s="450" t="s">
        <v>884</v>
      </c>
      <c r="C611" s="306" t="s">
        <v>35</v>
      </c>
      <c r="D611" s="455">
        <v>0.03</v>
      </c>
    </row>
    <row r="612" spans="1:4" ht="24" customHeight="1">
      <c r="A612" s="262">
        <f t="shared" si="9"/>
        <v>607</v>
      </c>
      <c r="B612" s="350" t="s">
        <v>1256</v>
      </c>
      <c r="C612" s="300" t="s">
        <v>35</v>
      </c>
      <c r="D612" s="358">
        <v>0.008</v>
      </c>
    </row>
    <row r="613" spans="1:4" ht="24" customHeight="1">
      <c r="A613" s="262">
        <f t="shared" si="9"/>
        <v>608</v>
      </c>
      <c r="B613" s="294" t="s">
        <v>75</v>
      </c>
      <c r="C613" s="300" t="s">
        <v>35</v>
      </c>
      <c r="D613" s="303">
        <v>0.015</v>
      </c>
    </row>
    <row r="614" spans="1:4" ht="24" customHeight="1">
      <c r="A614" s="262">
        <f t="shared" si="9"/>
        <v>609</v>
      </c>
      <c r="B614" s="375" t="s">
        <v>1746</v>
      </c>
      <c r="C614" s="300" t="s">
        <v>35</v>
      </c>
      <c r="D614" s="331">
        <v>0.04</v>
      </c>
    </row>
    <row r="615" spans="1:4" ht="24" customHeight="1">
      <c r="A615" s="262">
        <f t="shared" si="9"/>
        <v>610</v>
      </c>
      <c r="B615" s="294" t="s">
        <v>346</v>
      </c>
      <c r="C615" s="300" t="s">
        <v>35</v>
      </c>
      <c r="D615" s="284">
        <v>0.03</v>
      </c>
    </row>
    <row r="616" spans="1:4" ht="24" customHeight="1">
      <c r="A616" s="262">
        <f t="shared" si="9"/>
        <v>611</v>
      </c>
      <c r="B616" s="294" t="s">
        <v>2115</v>
      </c>
      <c r="C616" s="300" t="s">
        <v>35</v>
      </c>
      <c r="D616" s="303">
        <v>0.038</v>
      </c>
    </row>
    <row r="617" spans="1:4" ht="24" customHeight="1">
      <c r="A617" s="262">
        <f t="shared" si="9"/>
        <v>612</v>
      </c>
      <c r="B617" s="326" t="s">
        <v>996</v>
      </c>
      <c r="C617" s="300" t="s">
        <v>35</v>
      </c>
      <c r="D617" s="327">
        <v>0.018</v>
      </c>
    </row>
    <row r="618" spans="1:4" ht="24" customHeight="1">
      <c r="A618" s="262">
        <f t="shared" si="9"/>
        <v>613</v>
      </c>
      <c r="B618" s="297" t="s">
        <v>912</v>
      </c>
      <c r="C618" s="300" t="s">
        <v>35</v>
      </c>
      <c r="D618" s="387">
        <v>0.055</v>
      </c>
    </row>
    <row r="619" spans="1:4" ht="24" customHeight="1">
      <c r="A619" s="262">
        <f t="shared" si="9"/>
        <v>614</v>
      </c>
      <c r="B619" s="326" t="s">
        <v>912</v>
      </c>
      <c r="C619" s="323" t="s">
        <v>35</v>
      </c>
      <c r="D619" s="327">
        <v>0.025</v>
      </c>
    </row>
    <row r="620" spans="1:4" ht="24" customHeight="1">
      <c r="A620" s="262">
        <f t="shared" si="9"/>
        <v>615</v>
      </c>
      <c r="B620" s="297" t="s">
        <v>912</v>
      </c>
      <c r="C620" s="323" t="s">
        <v>35</v>
      </c>
      <c r="D620" s="285">
        <v>0.03</v>
      </c>
    </row>
    <row r="621" spans="1:4" ht="24" customHeight="1">
      <c r="A621" s="262">
        <f t="shared" si="9"/>
        <v>616</v>
      </c>
      <c r="B621" s="380" t="s">
        <v>997</v>
      </c>
      <c r="C621" s="323" t="s">
        <v>39</v>
      </c>
      <c r="D621" s="284">
        <v>30</v>
      </c>
    </row>
    <row r="622" spans="1:4" ht="24" customHeight="1">
      <c r="A622" s="262">
        <f t="shared" si="9"/>
        <v>617</v>
      </c>
      <c r="B622" s="294" t="s">
        <v>1966</v>
      </c>
      <c r="C622" s="300" t="s">
        <v>35</v>
      </c>
      <c r="D622" s="367">
        <v>0.033</v>
      </c>
    </row>
    <row r="623" spans="1:4" ht="24" customHeight="1">
      <c r="A623" s="262">
        <f t="shared" si="9"/>
        <v>618</v>
      </c>
      <c r="B623" s="294" t="s">
        <v>1300</v>
      </c>
      <c r="C623" s="284" t="s">
        <v>35</v>
      </c>
      <c r="D623" s="284">
        <v>0.014</v>
      </c>
    </row>
    <row r="624" spans="1:4" ht="24" customHeight="1">
      <c r="A624" s="262">
        <f t="shared" si="9"/>
        <v>619</v>
      </c>
      <c r="B624" s="294" t="s">
        <v>998</v>
      </c>
      <c r="C624" s="301" t="s">
        <v>35</v>
      </c>
      <c r="D624" s="303">
        <v>0.034</v>
      </c>
    </row>
    <row r="625" spans="1:4" ht="24" customHeight="1">
      <c r="A625" s="262">
        <f t="shared" si="9"/>
        <v>620</v>
      </c>
      <c r="B625" s="294" t="s">
        <v>2096</v>
      </c>
      <c r="C625" s="327" t="s">
        <v>35</v>
      </c>
      <c r="D625" s="303">
        <v>0.009</v>
      </c>
    </row>
    <row r="626" spans="1:4" ht="24" customHeight="1">
      <c r="A626" s="262">
        <f t="shared" si="9"/>
        <v>621</v>
      </c>
      <c r="B626" s="283" t="s">
        <v>1097</v>
      </c>
      <c r="C626" s="284" t="s">
        <v>39</v>
      </c>
      <c r="D626" s="356">
        <v>17</v>
      </c>
    </row>
    <row r="627" spans="1:4" ht="24" customHeight="1">
      <c r="A627" s="262">
        <f t="shared" si="9"/>
        <v>622</v>
      </c>
      <c r="B627" s="307" t="s">
        <v>888</v>
      </c>
      <c r="C627" s="455" t="s">
        <v>35</v>
      </c>
      <c r="D627" s="306">
        <v>0.016</v>
      </c>
    </row>
    <row r="628" spans="1:4" ht="39" customHeight="1">
      <c r="A628" s="262">
        <f t="shared" si="9"/>
        <v>623</v>
      </c>
      <c r="B628" s="307" t="s">
        <v>885</v>
      </c>
      <c r="C628" s="455" t="s">
        <v>35</v>
      </c>
      <c r="D628" s="306">
        <v>0.026</v>
      </c>
    </row>
    <row r="629" spans="1:4" ht="24" customHeight="1">
      <c r="A629" s="262">
        <f t="shared" si="9"/>
        <v>624</v>
      </c>
      <c r="B629" s="281" t="s">
        <v>1255</v>
      </c>
      <c r="C629" s="303" t="s">
        <v>35</v>
      </c>
      <c r="D629" s="300">
        <v>0.007</v>
      </c>
    </row>
    <row r="630" spans="1:4" ht="24" customHeight="1">
      <c r="A630" s="262">
        <f t="shared" si="9"/>
        <v>625</v>
      </c>
      <c r="B630" s="281" t="s">
        <v>2349</v>
      </c>
      <c r="C630" s="327" t="s">
        <v>35</v>
      </c>
      <c r="D630" s="360">
        <v>0.076</v>
      </c>
    </row>
    <row r="631" spans="1:4" ht="24" customHeight="1">
      <c r="A631" s="262">
        <f t="shared" si="9"/>
        <v>626</v>
      </c>
      <c r="B631" s="291" t="s">
        <v>1965</v>
      </c>
      <c r="C631" s="300" t="s">
        <v>35</v>
      </c>
      <c r="D631" s="300">
        <v>0.019</v>
      </c>
    </row>
    <row r="632" spans="1:4" ht="24" customHeight="1">
      <c r="A632" s="262">
        <f t="shared" si="9"/>
        <v>627</v>
      </c>
      <c r="B632" s="311" t="s">
        <v>1965</v>
      </c>
      <c r="C632" s="327" t="s">
        <v>35</v>
      </c>
      <c r="D632" s="347">
        <v>0.011</v>
      </c>
    </row>
    <row r="633" spans="1:4" ht="24" customHeight="1">
      <c r="A633" s="262">
        <f t="shared" si="9"/>
        <v>628</v>
      </c>
      <c r="B633" s="281" t="s">
        <v>913</v>
      </c>
      <c r="C633" s="284" t="s">
        <v>35</v>
      </c>
      <c r="D633" s="300">
        <v>0.02</v>
      </c>
    </row>
    <row r="634" spans="1:4" ht="24" customHeight="1">
      <c r="A634" s="262">
        <f t="shared" si="9"/>
        <v>629</v>
      </c>
      <c r="B634" s="311" t="s">
        <v>1098</v>
      </c>
      <c r="C634" s="327" t="s">
        <v>39</v>
      </c>
      <c r="D634" s="323">
        <v>38</v>
      </c>
    </row>
    <row r="635" spans="1:4" ht="24" customHeight="1">
      <c r="A635" s="262">
        <f t="shared" si="9"/>
        <v>630</v>
      </c>
      <c r="B635" s="311" t="s">
        <v>2116</v>
      </c>
      <c r="C635" s="301" t="s">
        <v>35</v>
      </c>
      <c r="D635" s="323">
        <v>0.036</v>
      </c>
    </row>
    <row r="636" spans="1:4" ht="24" customHeight="1">
      <c r="A636" s="262">
        <f t="shared" si="9"/>
        <v>631</v>
      </c>
      <c r="B636" s="281" t="s">
        <v>910</v>
      </c>
      <c r="C636" s="327" t="s">
        <v>35</v>
      </c>
      <c r="D636" s="301">
        <v>0.009</v>
      </c>
    </row>
    <row r="637" spans="1:4" ht="42.75" customHeight="1">
      <c r="A637" s="262">
        <f t="shared" si="9"/>
        <v>632</v>
      </c>
      <c r="B637" s="281" t="s">
        <v>910</v>
      </c>
      <c r="C637" s="284" t="s">
        <v>35</v>
      </c>
      <c r="D637" s="300">
        <v>0.005</v>
      </c>
    </row>
    <row r="638" spans="1:4" ht="24" customHeight="1">
      <c r="A638" s="262">
        <f t="shared" si="9"/>
        <v>633</v>
      </c>
      <c r="B638" s="281" t="s">
        <v>914</v>
      </c>
      <c r="C638" s="303" t="s">
        <v>35</v>
      </c>
      <c r="D638" s="301">
        <v>0.065</v>
      </c>
    </row>
    <row r="639" spans="1:4" ht="24" customHeight="1">
      <c r="A639" s="262">
        <f t="shared" si="9"/>
        <v>634</v>
      </c>
      <c r="B639" s="340" t="s">
        <v>1401</v>
      </c>
      <c r="C639" s="284" t="s">
        <v>35</v>
      </c>
      <c r="D639" s="408">
        <v>0.014</v>
      </c>
    </row>
    <row r="640" spans="1:4" ht="24" customHeight="1">
      <c r="A640" s="262">
        <f t="shared" si="9"/>
        <v>635</v>
      </c>
      <c r="B640" s="311" t="s">
        <v>1861</v>
      </c>
      <c r="C640" s="284" t="s">
        <v>35</v>
      </c>
      <c r="D640" s="347">
        <v>0.02</v>
      </c>
    </row>
    <row r="641" spans="1:4" ht="24" customHeight="1">
      <c r="A641" s="262">
        <f t="shared" si="9"/>
        <v>636</v>
      </c>
      <c r="B641" s="311" t="s">
        <v>1862</v>
      </c>
      <c r="C641" s="327" t="s">
        <v>35</v>
      </c>
      <c r="D641" s="347">
        <v>0.02</v>
      </c>
    </row>
    <row r="642" spans="1:4" ht="24" customHeight="1">
      <c r="A642" s="262">
        <f t="shared" si="9"/>
        <v>637</v>
      </c>
      <c r="B642" s="311" t="s">
        <v>1995</v>
      </c>
      <c r="C642" s="327" t="s">
        <v>1794</v>
      </c>
      <c r="D642" s="347">
        <v>0.24</v>
      </c>
    </row>
    <row r="643" spans="1:4" ht="24" customHeight="1">
      <c r="A643" s="262">
        <f t="shared" si="9"/>
        <v>638</v>
      </c>
      <c r="B643" s="311" t="s">
        <v>342</v>
      </c>
      <c r="C643" s="284" t="s">
        <v>39</v>
      </c>
      <c r="D643" s="354">
        <v>270</v>
      </c>
    </row>
    <row r="644" spans="1:4" ht="24" customHeight="1">
      <c r="A644" s="262">
        <f t="shared" si="9"/>
        <v>639</v>
      </c>
      <c r="B644" s="281" t="s">
        <v>1715</v>
      </c>
      <c r="C644" s="300" t="s">
        <v>35</v>
      </c>
      <c r="D644" s="280">
        <v>0.01</v>
      </c>
    </row>
    <row r="645" spans="1:4" ht="24" customHeight="1">
      <c r="A645" s="262">
        <f t="shared" si="9"/>
        <v>640</v>
      </c>
      <c r="B645" s="281" t="s">
        <v>1100</v>
      </c>
      <c r="C645" s="284" t="s">
        <v>39</v>
      </c>
      <c r="D645" s="300">
        <v>1881</v>
      </c>
    </row>
    <row r="646" spans="1:4" ht="24" customHeight="1">
      <c r="A646" s="262">
        <f t="shared" si="9"/>
        <v>641</v>
      </c>
      <c r="B646" s="307" t="s">
        <v>891</v>
      </c>
      <c r="C646" s="306" t="s">
        <v>39</v>
      </c>
      <c r="D646" s="306">
        <v>76</v>
      </c>
    </row>
    <row r="647" spans="1:4" ht="24" customHeight="1">
      <c r="A647" s="262">
        <f aca="true" t="shared" si="10" ref="A647:A710">1+A646</f>
        <v>642</v>
      </c>
      <c r="B647" s="281" t="s">
        <v>2304</v>
      </c>
      <c r="C647" s="327" t="s">
        <v>35</v>
      </c>
      <c r="D647" s="301">
        <v>0.21</v>
      </c>
    </row>
    <row r="648" spans="1:4" ht="24" customHeight="1">
      <c r="A648" s="262">
        <f t="shared" si="10"/>
        <v>643</v>
      </c>
      <c r="B648" s="281" t="s">
        <v>2305</v>
      </c>
      <c r="C648" s="323" t="s">
        <v>35</v>
      </c>
      <c r="D648" s="301">
        <v>0.376</v>
      </c>
    </row>
    <row r="649" spans="1:4" ht="24" customHeight="1">
      <c r="A649" s="262">
        <f t="shared" si="10"/>
        <v>644</v>
      </c>
      <c r="B649" s="307" t="s">
        <v>892</v>
      </c>
      <c r="C649" s="306" t="s">
        <v>35</v>
      </c>
      <c r="D649" s="306">
        <v>0.04</v>
      </c>
    </row>
    <row r="650" spans="1:4" ht="24" customHeight="1">
      <c r="A650" s="262">
        <f t="shared" si="10"/>
        <v>645</v>
      </c>
      <c r="B650" s="311" t="s">
        <v>1099</v>
      </c>
      <c r="C650" s="300" t="s">
        <v>39</v>
      </c>
      <c r="D650" s="343">
        <v>61.5</v>
      </c>
    </row>
    <row r="651" spans="1:4" ht="24" customHeight="1">
      <c r="A651" s="262">
        <f t="shared" si="10"/>
        <v>646</v>
      </c>
      <c r="B651" s="283" t="s">
        <v>1321</v>
      </c>
      <c r="C651" s="300" t="s">
        <v>39</v>
      </c>
      <c r="D651" s="356">
        <v>20</v>
      </c>
    </row>
    <row r="652" spans="1:4" ht="24" customHeight="1">
      <c r="A652" s="262">
        <f t="shared" si="10"/>
        <v>647</v>
      </c>
      <c r="B652" s="339" t="s">
        <v>1831</v>
      </c>
      <c r="C652" s="300" t="s">
        <v>35</v>
      </c>
      <c r="D652" s="338">
        <v>0.019</v>
      </c>
    </row>
    <row r="653" spans="1:4" ht="24" customHeight="1">
      <c r="A653" s="262">
        <f t="shared" si="10"/>
        <v>648</v>
      </c>
      <c r="B653" s="340" t="s">
        <v>1831</v>
      </c>
      <c r="C653" s="316" t="s">
        <v>35</v>
      </c>
      <c r="D653" s="369">
        <v>0.06</v>
      </c>
    </row>
    <row r="654" spans="1:4" ht="24" customHeight="1">
      <c r="A654" s="262">
        <f t="shared" si="10"/>
        <v>649</v>
      </c>
      <c r="B654" s="283" t="s">
        <v>1230</v>
      </c>
      <c r="C654" s="300" t="s">
        <v>35</v>
      </c>
      <c r="D654" s="356">
        <v>0.02</v>
      </c>
    </row>
    <row r="655" spans="1:4" ht="24" customHeight="1">
      <c r="A655" s="262">
        <f t="shared" si="10"/>
        <v>650</v>
      </c>
      <c r="B655" s="307" t="s">
        <v>890</v>
      </c>
      <c r="C655" s="306" t="s">
        <v>35</v>
      </c>
      <c r="D655" s="306">
        <v>0.04</v>
      </c>
    </row>
    <row r="656" spans="1:4" ht="24" customHeight="1">
      <c r="A656" s="262">
        <f t="shared" si="10"/>
        <v>651</v>
      </c>
      <c r="B656" s="281" t="s">
        <v>390</v>
      </c>
      <c r="C656" s="327" t="s">
        <v>34</v>
      </c>
      <c r="D656" s="300">
        <v>1</v>
      </c>
    </row>
    <row r="657" spans="1:4" ht="24" customHeight="1">
      <c r="A657" s="262">
        <f t="shared" si="10"/>
        <v>652</v>
      </c>
      <c r="B657" s="311" t="s">
        <v>915</v>
      </c>
      <c r="C657" s="284" t="s">
        <v>35</v>
      </c>
      <c r="D657" s="323">
        <v>0.054</v>
      </c>
    </row>
    <row r="658" spans="1:4" ht="24" customHeight="1">
      <c r="A658" s="262">
        <f t="shared" si="10"/>
        <v>653</v>
      </c>
      <c r="B658" s="296" t="s">
        <v>916</v>
      </c>
      <c r="C658" s="327" t="s">
        <v>35</v>
      </c>
      <c r="D658" s="300">
        <v>0.016</v>
      </c>
    </row>
    <row r="659" spans="1:4" ht="24" customHeight="1">
      <c r="A659" s="262">
        <f t="shared" si="10"/>
        <v>654</v>
      </c>
      <c r="B659" s="374" t="s">
        <v>1672</v>
      </c>
      <c r="C659" s="303" t="s">
        <v>35</v>
      </c>
      <c r="D659" s="397">
        <v>0.04</v>
      </c>
    </row>
    <row r="660" spans="1:4" ht="24" customHeight="1">
      <c r="A660" s="262">
        <f t="shared" si="10"/>
        <v>655</v>
      </c>
      <c r="B660" s="307" t="s">
        <v>886</v>
      </c>
      <c r="C660" s="455" t="s">
        <v>35</v>
      </c>
      <c r="D660" s="306">
        <v>0.015</v>
      </c>
    </row>
    <row r="661" spans="1:4" ht="24" customHeight="1">
      <c r="A661" s="262">
        <f t="shared" si="10"/>
        <v>656</v>
      </c>
      <c r="B661" s="307" t="s">
        <v>887</v>
      </c>
      <c r="C661" s="455" t="s">
        <v>35</v>
      </c>
      <c r="D661" s="306">
        <v>0.013</v>
      </c>
    </row>
    <row r="662" spans="1:4" ht="24" customHeight="1">
      <c r="A662" s="262">
        <f t="shared" si="10"/>
        <v>657</v>
      </c>
      <c r="B662" s="311" t="s">
        <v>395</v>
      </c>
      <c r="C662" s="300" t="s">
        <v>35</v>
      </c>
      <c r="D662" s="343">
        <v>0.02</v>
      </c>
    </row>
    <row r="663" spans="1:4" ht="24" customHeight="1">
      <c r="A663" s="262">
        <f t="shared" si="10"/>
        <v>658</v>
      </c>
      <c r="B663" s="281" t="s">
        <v>1673</v>
      </c>
      <c r="C663" s="300" t="s">
        <v>35</v>
      </c>
      <c r="D663" s="344">
        <v>0.021</v>
      </c>
    </row>
    <row r="664" spans="1:4" ht="24" customHeight="1">
      <c r="A664" s="262">
        <f t="shared" si="10"/>
        <v>659</v>
      </c>
      <c r="B664" s="289" t="s">
        <v>1315</v>
      </c>
      <c r="C664" s="303" t="s">
        <v>35</v>
      </c>
      <c r="D664" s="300">
        <v>0.033</v>
      </c>
    </row>
    <row r="665" spans="1:4" ht="24" customHeight="1">
      <c r="A665" s="262">
        <f t="shared" si="10"/>
        <v>660</v>
      </c>
      <c r="B665" s="289" t="s">
        <v>999</v>
      </c>
      <c r="C665" s="284" t="s">
        <v>35</v>
      </c>
      <c r="D665" s="300">
        <v>0.021</v>
      </c>
    </row>
    <row r="666" spans="1:4" ht="24" customHeight="1">
      <c r="A666" s="262">
        <f t="shared" si="10"/>
        <v>661</v>
      </c>
      <c r="B666" s="281" t="s">
        <v>1695</v>
      </c>
      <c r="C666" s="284" t="s">
        <v>35</v>
      </c>
      <c r="D666" s="360">
        <v>0.022</v>
      </c>
    </row>
    <row r="667" spans="1:4" ht="24" customHeight="1">
      <c r="A667" s="262">
        <f t="shared" si="10"/>
        <v>662</v>
      </c>
      <c r="B667" s="281" t="s">
        <v>1784</v>
      </c>
      <c r="C667" s="284" t="s">
        <v>35</v>
      </c>
      <c r="D667" s="436">
        <v>0.032</v>
      </c>
    </row>
    <row r="668" spans="1:4" ht="24" customHeight="1">
      <c r="A668" s="262">
        <f t="shared" si="10"/>
        <v>663</v>
      </c>
      <c r="B668" s="311" t="s">
        <v>1696</v>
      </c>
      <c r="C668" s="300" t="s">
        <v>35</v>
      </c>
      <c r="D668" s="431">
        <v>0.02</v>
      </c>
    </row>
    <row r="669" spans="1:4" ht="24" customHeight="1">
      <c r="A669" s="262">
        <f t="shared" si="10"/>
        <v>664</v>
      </c>
      <c r="B669" s="281" t="s">
        <v>2233</v>
      </c>
      <c r="C669" s="300" t="s">
        <v>35</v>
      </c>
      <c r="D669" s="301">
        <v>0.042</v>
      </c>
    </row>
    <row r="670" spans="1:4" ht="24" customHeight="1">
      <c r="A670" s="262">
        <f t="shared" si="10"/>
        <v>665</v>
      </c>
      <c r="B670" s="311" t="s">
        <v>1046</v>
      </c>
      <c r="C670" s="284" t="s">
        <v>35</v>
      </c>
      <c r="D670" s="343">
        <v>0.012</v>
      </c>
    </row>
    <row r="671" spans="1:4" ht="24" customHeight="1">
      <c r="A671" s="262">
        <f t="shared" si="10"/>
        <v>666</v>
      </c>
      <c r="B671" s="281" t="s">
        <v>1764</v>
      </c>
      <c r="C671" s="323" t="s">
        <v>35</v>
      </c>
      <c r="D671" s="436">
        <v>0.005</v>
      </c>
    </row>
    <row r="672" spans="1:4" ht="24" customHeight="1">
      <c r="A672" s="262">
        <f t="shared" si="10"/>
        <v>667</v>
      </c>
      <c r="B672" s="281" t="s">
        <v>1271</v>
      </c>
      <c r="C672" s="284" t="s">
        <v>35</v>
      </c>
      <c r="D672" s="301" t="s">
        <v>1272</v>
      </c>
    </row>
    <row r="673" spans="1:4" ht="24" customHeight="1">
      <c r="A673" s="262">
        <f t="shared" si="10"/>
        <v>668</v>
      </c>
      <c r="B673" s="281" t="s">
        <v>2117</v>
      </c>
      <c r="C673" s="327" t="s">
        <v>35</v>
      </c>
      <c r="D673" s="301">
        <v>0.025</v>
      </c>
    </row>
    <row r="674" spans="1:4" ht="24" customHeight="1">
      <c r="A674" s="262">
        <f t="shared" si="10"/>
        <v>669</v>
      </c>
      <c r="B674" s="311" t="s">
        <v>1779</v>
      </c>
      <c r="C674" s="327" t="s">
        <v>35</v>
      </c>
      <c r="D674" s="437">
        <v>0.065</v>
      </c>
    </row>
    <row r="675" spans="1:4" ht="24" customHeight="1">
      <c r="A675" s="262">
        <f t="shared" si="10"/>
        <v>670</v>
      </c>
      <c r="B675" s="281" t="s">
        <v>1101</v>
      </c>
      <c r="C675" s="284" t="s">
        <v>1793</v>
      </c>
      <c r="D675" s="360">
        <v>24</v>
      </c>
    </row>
    <row r="676" spans="1:4" ht="24" customHeight="1">
      <c r="A676" s="262">
        <f t="shared" si="10"/>
        <v>671</v>
      </c>
      <c r="B676" s="281" t="s">
        <v>1103</v>
      </c>
      <c r="C676" s="316" t="s">
        <v>39</v>
      </c>
      <c r="D676" s="344">
        <v>13</v>
      </c>
    </row>
    <row r="677" spans="1:4" ht="24" customHeight="1">
      <c r="A677" s="262">
        <f t="shared" si="10"/>
        <v>672</v>
      </c>
      <c r="B677" s="340" t="s">
        <v>1104</v>
      </c>
      <c r="C677" s="300" t="s">
        <v>1793</v>
      </c>
      <c r="D677" s="369">
        <v>39</v>
      </c>
    </row>
    <row r="678" spans="1:4" ht="24" customHeight="1">
      <c r="A678" s="262">
        <f t="shared" si="10"/>
        <v>673</v>
      </c>
      <c r="B678" s="282" t="s">
        <v>1303</v>
      </c>
      <c r="C678" s="323" t="s">
        <v>35</v>
      </c>
      <c r="D678" s="300">
        <v>0.018</v>
      </c>
    </row>
    <row r="679" spans="1:4" ht="24" customHeight="1">
      <c r="A679" s="262">
        <f t="shared" si="10"/>
        <v>674</v>
      </c>
      <c r="B679" s="281" t="s">
        <v>1102</v>
      </c>
      <c r="C679" s="284" t="s">
        <v>39</v>
      </c>
      <c r="D679" s="360">
        <v>43</v>
      </c>
    </row>
    <row r="680" spans="1:4" ht="24" customHeight="1">
      <c r="A680" s="262">
        <f t="shared" si="10"/>
        <v>675</v>
      </c>
      <c r="B680" s="281" t="s">
        <v>2257</v>
      </c>
      <c r="C680" s="316" t="s">
        <v>39</v>
      </c>
      <c r="D680" s="301">
        <v>84</v>
      </c>
    </row>
    <row r="681" spans="1:4" ht="24" customHeight="1">
      <c r="A681" s="262">
        <f t="shared" si="10"/>
        <v>676</v>
      </c>
      <c r="B681" s="339" t="s">
        <v>917</v>
      </c>
      <c r="C681" s="284" t="s">
        <v>35</v>
      </c>
      <c r="D681" s="338">
        <v>0.02</v>
      </c>
    </row>
    <row r="682" spans="1:4" ht="24" customHeight="1">
      <c r="A682" s="262">
        <f t="shared" si="10"/>
        <v>677</v>
      </c>
      <c r="B682" s="281" t="s">
        <v>1760</v>
      </c>
      <c r="C682" s="323" t="s">
        <v>35</v>
      </c>
      <c r="D682" s="436">
        <v>0.014</v>
      </c>
    </row>
    <row r="683" spans="1:4" ht="24" customHeight="1">
      <c r="A683" s="262">
        <f t="shared" si="10"/>
        <v>678</v>
      </c>
      <c r="B683" s="311" t="s">
        <v>2260</v>
      </c>
      <c r="C683" s="323" t="s">
        <v>39</v>
      </c>
      <c r="D683" s="343">
        <v>92</v>
      </c>
    </row>
    <row r="684" spans="1:4" ht="24" customHeight="1">
      <c r="A684" s="262">
        <f t="shared" si="10"/>
        <v>679</v>
      </c>
      <c r="B684" s="311" t="s">
        <v>2261</v>
      </c>
      <c r="C684" s="301" t="s">
        <v>39</v>
      </c>
      <c r="D684" s="323">
        <v>39</v>
      </c>
    </row>
    <row r="685" spans="1:4" ht="24" customHeight="1">
      <c r="A685" s="262">
        <f t="shared" si="10"/>
        <v>680</v>
      </c>
      <c r="B685" s="311" t="s">
        <v>2262</v>
      </c>
      <c r="C685" s="284" t="s">
        <v>39</v>
      </c>
      <c r="D685" s="343">
        <v>52</v>
      </c>
    </row>
    <row r="686" spans="1:4" ht="24" customHeight="1">
      <c r="A686" s="262">
        <f t="shared" si="10"/>
        <v>681</v>
      </c>
      <c r="B686" s="281" t="s">
        <v>2263</v>
      </c>
      <c r="C686" s="300" t="s">
        <v>39</v>
      </c>
      <c r="D686" s="300">
        <v>29</v>
      </c>
    </row>
    <row r="687" spans="1:4" ht="24" customHeight="1">
      <c r="A687" s="262">
        <f t="shared" si="10"/>
        <v>682</v>
      </c>
      <c r="B687" s="311" t="s">
        <v>2264</v>
      </c>
      <c r="C687" s="316" t="s">
        <v>39</v>
      </c>
      <c r="D687" s="323">
        <v>20</v>
      </c>
    </row>
    <row r="688" spans="1:4" ht="24" customHeight="1">
      <c r="A688" s="262">
        <f t="shared" si="10"/>
        <v>683</v>
      </c>
      <c r="B688" s="281" t="s">
        <v>1000</v>
      </c>
      <c r="C688" s="323" t="s">
        <v>35</v>
      </c>
      <c r="D688" s="301">
        <v>0.061</v>
      </c>
    </row>
    <row r="689" spans="1:4" ht="24" customHeight="1">
      <c r="A689" s="262">
        <f t="shared" si="10"/>
        <v>684</v>
      </c>
      <c r="B689" s="281" t="s">
        <v>2118</v>
      </c>
      <c r="C689" s="323" t="s">
        <v>35</v>
      </c>
      <c r="D689" s="301">
        <v>0.015</v>
      </c>
    </row>
    <row r="690" spans="1:4" ht="24" customHeight="1">
      <c r="A690" s="262">
        <f t="shared" si="10"/>
        <v>685</v>
      </c>
      <c r="B690" s="283" t="s">
        <v>2119</v>
      </c>
      <c r="C690" s="300" t="s">
        <v>35</v>
      </c>
      <c r="D690" s="356">
        <v>0.034</v>
      </c>
    </row>
    <row r="691" spans="1:4" ht="24" customHeight="1">
      <c r="A691" s="262">
        <f t="shared" si="10"/>
        <v>686</v>
      </c>
      <c r="B691" s="311" t="s">
        <v>918</v>
      </c>
      <c r="C691" s="300" t="s">
        <v>35</v>
      </c>
      <c r="D691" s="343">
        <v>0.012</v>
      </c>
    </row>
    <row r="692" spans="1:4" ht="24" customHeight="1">
      <c r="A692" s="262">
        <f t="shared" si="10"/>
        <v>687</v>
      </c>
      <c r="B692" s="281" t="s">
        <v>1964</v>
      </c>
      <c r="C692" s="316" t="s">
        <v>35</v>
      </c>
      <c r="D692" s="300">
        <v>0.013</v>
      </c>
    </row>
    <row r="693" spans="1:4" ht="24" customHeight="1">
      <c r="A693" s="262">
        <f t="shared" si="10"/>
        <v>688</v>
      </c>
      <c r="B693" s="281" t="s">
        <v>1964</v>
      </c>
      <c r="C693" s="323" t="s">
        <v>35</v>
      </c>
      <c r="D693" s="300">
        <v>0.014</v>
      </c>
    </row>
    <row r="694" spans="1:4" ht="24" customHeight="1">
      <c r="A694" s="262">
        <f t="shared" si="10"/>
        <v>689</v>
      </c>
      <c r="B694" s="281" t="s">
        <v>2265</v>
      </c>
      <c r="C694" s="323" t="s">
        <v>39</v>
      </c>
      <c r="D694" s="301">
        <v>30</v>
      </c>
    </row>
    <row r="695" spans="1:4" ht="24" customHeight="1">
      <c r="A695" s="262">
        <f t="shared" si="10"/>
        <v>690</v>
      </c>
      <c r="B695" s="281" t="s">
        <v>2266</v>
      </c>
      <c r="C695" s="327" t="s">
        <v>39</v>
      </c>
      <c r="D695" s="301">
        <v>43</v>
      </c>
    </row>
    <row r="696" spans="1:4" ht="24" customHeight="1">
      <c r="A696" s="262">
        <f t="shared" si="10"/>
        <v>691</v>
      </c>
      <c r="B696" s="298" t="s">
        <v>1996</v>
      </c>
      <c r="C696" s="300" t="s">
        <v>1794</v>
      </c>
      <c r="D696" s="344">
        <v>0.035</v>
      </c>
    </row>
    <row r="697" spans="1:4" ht="24" customHeight="1">
      <c r="A697" s="262">
        <f t="shared" si="10"/>
        <v>692</v>
      </c>
      <c r="B697" s="311" t="s">
        <v>1946</v>
      </c>
      <c r="C697" s="300" t="s">
        <v>35</v>
      </c>
      <c r="D697" s="347">
        <v>0.084</v>
      </c>
    </row>
    <row r="698" spans="1:4" ht="24" customHeight="1">
      <c r="A698" s="262">
        <f t="shared" si="10"/>
        <v>693</v>
      </c>
      <c r="B698" s="281" t="s">
        <v>1946</v>
      </c>
      <c r="C698" s="300" t="s">
        <v>35</v>
      </c>
      <c r="D698" s="301">
        <v>0.295</v>
      </c>
    </row>
    <row r="699" spans="1:4" ht="24" customHeight="1">
      <c r="A699" s="262">
        <f t="shared" si="10"/>
        <v>694</v>
      </c>
      <c r="B699" s="281" t="s">
        <v>1967</v>
      </c>
      <c r="C699" s="327" t="s">
        <v>35</v>
      </c>
      <c r="D699" s="400">
        <v>0.699</v>
      </c>
    </row>
    <row r="700" spans="1:4" ht="24" customHeight="1">
      <c r="A700" s="262">
        <f t="shared" si="10"/>
        <v>695</v>
      </c>
      <c r="B700" s="311" t="s">
        <v>2098</v>
      </c>
      <c r="C700" s="301" t="s">
        <v>35</v>
      </c>
      <c r="D700" s="343">
        <v>0.004</v>
      </c>
    </row>
    <row r="701" spans="1:4" ht="24" customHeight="1">
      <c r="A701" s="262">
        <f t="shared" si="10"/>
        <v>696</v>
      </c>
      <c r="B701" s="281" t="s">
        <v>1956</v>
      </c>
      <c r="C701" s="300" t="s">
        <v>35</v>
      </c>
      <c r="D701" s="300">
        <v>0.091</v>
      </c>
    </row>
    <row r="702" spans="1:4" ht="24" customHeight="1">
      <c r="A702" s="262">
        <f t="shared" si="10"/>
        <v>697</v>
      </c>
      <c r="B702" s="311" t="s">
        <v>1963</v>
      </c>
      <c r="C702" s="300" t="s">
        <v>35</v>
      </c>
      <c r="D702" s="343">
        <v>0.136</v>
      </c>
    </row>
    <row r="703" spans="1:4" ht="24" customHeight="1">
      <c r="A703" s="262">
        <f t="shared" si="10"/>
        <v>698</v>
      </c>
      <c r="B703" s="311" t="s">
        <v>1863</v>
      </c>
      <c r="C703" s="323" t="s">
        <v>35</v>
      </c>
      <c r="D703" s="347">
        <v>0.19</v>
      </c>
    </row>
    <row r="704" spans="1:4" ht="24" customHeight="1">
      <c r="A704" s="262">
        <f t="shared" si="10"/>
        <v>699</v>
      </c>
      <c r="B704" s="311" t="s">
        <v>374</v>
      </c>
      <c r="C704" s="323" t="s">
        <v>1794</v>
      </c>
      <c r="D704" s="343">
        <v>0.116</v>
      </c>
    </row>
    <row r="705" spans="1:4" ht="24" customHeight="1">
      <c r="A705" s="262">
        <f t="shared" si="10"/>
        <v>700</v>
      </c>
      <c r="B705" s="281" t="s">
        <v>1997</v>
      </c>
      <c r="C705" s="323" t="s">
        <v>1794</v>
      </c>
      <c r="D705" s="360">
        <v>0.03</v>
      </c>
    </row>
    <row r="706" spans="1:4" ht="24" customHeight="1">
      <c r="A706" s="262">
        <f t="shared" si="10"/>
        <v>701</v>
      </c>
      <c r="B706" s="339" t="s">
        <v>1674</v>
      </c>
      <c r="C706" s="323" t="s">
        <v>35</v>
      </c>
      <c r="D706" s="363">
        <v>0.074</v>
      </c>
    </row>
    <row r="707" spans="1:4" ht="24" customHeight="1">
      <c r="A707" s="262">
        <f t="shared" si="10"/>
        <v>702</v>
      </c>
      <c r="B707" s="311" t="s">
        <v>1674</v>
      </c>
      <c r="C707" s="323" t="s">
        <v>35</v>
      </c>
      <c r="D707" s="347">
        <v>1.026</v>
      </c>
    </row>
    <row r="708" spans="1:4" ht="24" customHeight="1">
      <c r="A708" s="262">
        <f t="shared" si="10"/>
        <v>703</v>
      </c>
      <c r="B708" s="339" t="s">
        <v>1459</v>
      </c>
      <c r="C708" s="300" t="s">
        <v>35</v>
      </c>
      <c r="D708" s="363">
        <v>0.172</v>
      </c>
    </row>
    <row r="709" spans="1:4" ht="24" customHeight="1">
      <c r="A709" s="262">
        <f t="shared" si="10"/>
        <v>704</v>
      </c>
      <c r="B709" s="281" t="s">
        <v>1757</v>
      </c>
      <c r="C709" s="300" t="s">
        <v>1794</v>
      </c>
      <c r="D709" s="435">
        <v>0.027</v>
      </c>
    </row>
    <row r="710" spans="1:4" ht="24" customHeight="1">
      <c r="A710" s="262">
        <f t="shared" si="10"/>
        <v>705</v>
      </c>
      <c r="B710" s="281" t="s">
        <v>1962</v>
      </c>
      <c r="C710" s="300" t="s">
        <v>35</v>
      </c>
      <c r="D710" s="300">
        <v>0.026</v>
      </c>
    </row>
    <row r="711" spans="1:4" ht="24" customHeight="1">
      <c r="A711" s="262">
        <f aca="true" t="shared" si="11" ref="A711:A774">1+A710</f>
        <v>706</v>
      </c>
      <c r="B711" s="311" t="s">
        <v>2239</v>
      </c>
      <c r="C711" s="323" t="s">
        <v>35</v>
      </c>
      <c r="D711" s="343">
        <v>0.032</v>
      </c>
    </row>
    <row r="712" spans="1:4" ht="24" customHeight="1">
      <c r="A712" s="262">
        <f t="shared" si="11"/>
        <v>707</v>
      </c>
      <c r="B712" s="283" t="s">
        <v>1936</v>
      </c>
      <c r="C712" s="300" t="s">
        <v>35</v>
      </c>
      <c r="D712" s="438">
        <v>0.06</v>
      </c>
    </row>
    <row r="713" spans="1:4" ht="24" customHeight="1">
      <c r="A713" s="262">
        <f t="shared" si="11"/>
        <v>708</v>
      </c>
      <c r="B713" s="281" t="s">
        <v>1747</v>
      </c>
      <c r="C713" s="323" t="s">
        <v>1794</v>
      </c>
      <c r="D713" s="435">
        <v>0.06</v>
      </c>
    </row>
    <row r="714" spans="1:4" ht="24" customHeight="1">
      <c r="A714" s="262">
        <f t="shared" si="11"/>
        <v>709</v>
      </c>
      <c r="B714" s="472" t="s">
        <v>889</v>
      </c>
      <c r="C714" s="306" t="s">
        <v>35</v>
      </c>
      <c r="D714" s="306">
        <v>0.01</v>
      </c>
    </row>
    <row r="715" spans="1:4" ht="24" customHeight="1">
      <c r="A715" s="262">
        <f t="shared" si="11"/>
        <v>710</v>
      </c>
      <c r="B715" s="281" t="s">
        <v>1937</v>
      </c>
      <c r="C715" s="284" t="s">
        <v>35</v>
      </c>
      <c r="D715" s="435">
        <v>0.094</v>
      </c>
    </row>
    <row r="716" spans="1:4" ht="24" customHeight="1">
      <c r="A716" s="262">
        <f t="shared" si="11"/>
        <v>711</v>
      </c>
      <c r="B716" s="289" t="s">
        <v>1938</v>
      </c>
      <c r="C716" s="300" t="s">
        <v>35</v>
      </c>
      <c r="D716" s="435">
        <v>0.028</v>
      </c>
    </row>
    <row r="717" spans="1:4" ht="24" customHeight="1">
      <c r="A717" s="262">
        <f t="shared" si="11"/>
        <v>712</v>
      </c>
      <c r="B717" s="311" t="s">
        <v>1939</v>
      </c>
      <c r="C717" s="327" t="s">
        <v>35</v>
      </c>
      <c r="D717" s="488">
        <v>0.058</v>
      </c>
    </row>
    <row r="718" spans="1:4" ht="24" customHeight="1">
      <c r="A718" s="262">
        <f t="shared" si="11"/>
        <v>713</v>
      </c>
      <c r="B718" s="340" t="s">
        <v>358</v>
      </c>
      <c r="C718" s="284" t="s">
        <v>1794</v>
      </c>
      <c r="D718" s="337">
        <v>0.01</v>
      </c>
    </row>
    <row r="719" spans="1:4" ht="24" customHeight="1">
      <c r="A719" s="262">
        <f t="shared" si="11"/>
        <v>714</v>
      </c>
      <c r="B719" s="299" t="s">
        <v>358</v>
      </c>
      <c r="C719" s="303" t="s">
        <v>35</v>
      </c>
      <c r="D719" s="279">
        <v>0.048</v>
      </c>
    </row>
    <row r="720" spans="1:4" ht="24" customHeight="1">
      <c r="A720" s="262">
        <f t="shared" si="11"/>
        <v>715</v>
      </c>
      <c r="B720" s="318" t="s">
        <v>1955</v>
      </c>
      <c r="C720" s="300" t="s">
        <v>35</v>
      </c>
      <c r="D720" s="316">
        <v>0.01</v>
      </c>
    </row>
    <row r="721" spans="1:4" ht="24" customHeight="1">
      <c r="A721" s="262">
        <f t="shared" si="11"/>
        <v>716</v>
      </c>
      <c r="B721" s="281" t="s">
        <v>391</v>
      </c>
      <c r="C721" s="284" t="s">
        <v>35</v>
      </c>
      <c r="D721" s="300" t="s">
        <v>392</v>
      </c>
    </row>
    <row r="722" spans="1:4" ht="24" customHeight="1">
      <c r="A722" s="262">
        <f t="shared" si="11"/>
        <v>717</v>
      </c>
      <c r="B722" s="311" t="s">
        <v>2081</v>
      </c>
      <c r="C722" s="327" t="s">
        <v>35</v>
      </c>
      <c r="D722" s="343">
        <v>0.023</v>
      </c>
    </row>
    <row r="723" spans="1:4" ht="24" customHeight="1">
      <c r="A723" s="262">
        <f t="shared" si="11"/>
        <v>718</v>
      </c>
      <c r="B723" s="339" t="s">
        <v>393</v>
      </c>
      <c r="C723" s="300" t="s">
        <v>35</v>
      </c>
      <c r="D723" s="338">
        <v>0.034</v>
      </c>
    </row>
    <row r="724" spans="1:4" ht="24" customHeight="1">
      <c r="A724" s="262">
        <f t="shared" si="11"/>
        <v>719</v>
      </c>
      <c r="B724" s="281" t="s">
        <v>1959</v>
      </c>
      <c r="C724" s="300" t="s">
        <v>35</v>
      </c>
      <c r="D724" s="301">
        <v>0.067</v>
      </c>
    </row>
    <row r="725" spans="1:4" ht="24" customHeight="1">
      <c r="A725" s="262">
        <f t="shared" si="11"/>
        <v>720</v>
      </c>
      <c r="B725" s="281" t="s">
        <v>2120</v>
      </c>
      <c r="C725" s="327" t="s">
        <v>35</v>
      </c>
      <c r="D725" s="301">
        <v>0.165</v>
      </c>
    </row>
    <row r="726" spans="1:4" ht="24" customHeight="1">
      <c r="A726" s="262">
        <f t="shared" si="11"/>
        <v>721</v>
      </c>
      <c r="B726" s="281" t="s">
        <v>1960</v>
      </c>
      <c r="C726" s="284" t="s">
        <v>35</v>
      </c>
      <c r="D726" s="300">
        <v>0.073</v>
      </c>
    </row>
    <row r="727" spans="1:4" ht="24" customHeight="1">
      <c r="A727" s="262">
        <f t="shared" si="11"/>
        <v>722</v>
      </c>
      <c r="B727" s="339" t="s">
        <v>1775</v>
      </c>
      <c r="C727" s="284" t="s">
        <v>35</v>
      </c>
      <c r="D727" s="434">
        <v>0.061</v>
      </c>
    </row>
    <row r="728" spans="1:4" ht="24" customHeight="1">
      <c r="A728" s="262">
        <f t="shared" si="11"/>
        <v>723</v>
      </c>
      <c r="B728" s="281" t="s">
        <v>1599</v>
      </c>
      <c r="C728" s="284" t="s">
        <v>35</v>
      </c>
      <c r="D728" s="376">
        <v>0.036</v>
      </c>
    </row>
    <row r="729" spans="1:4" ht="24" customHeight="1">
      <c r="A729" s="262">
        <f t="shared" si="11"/>
        <v>724</v>
      </c>
      <c r="B729" s="281" t="s">
        <v>1599</v>
      </c>
      <c r="C729" s="284" t="s">
        <v>35</v>
      </c>
      <c r="D729" s="301">
        <v>0.036</v>
      </c>
    </row>
    <row r="730" spans="1:4" ht="24" customHeight="1">
      <c r="A730" s="262">
        <f t="shared" si="11"/>
        <v>725</v>
      </c>
      <c r="B730" s="281" t="s">
        <v>1759</v>
      </c>
      <c r="C730" s="327" t="s">
        <v>35</v>
      </c>
      <c r="D730" s="436">
        <v>0.015</v>
      </c>
    </row>
    <row r="731" spans="1:4" ht="24" customHeight="1">
      <c r="A731" s="262">
        <f t="shared" si="11"/>
        <v>726</v>
      </c>
      <c r="B731" s="283" t="s">
        <v>1998</v>
      </c>
      <c r="C731" s="284" t="s">
        <v>35</v>
      </c>
      <c r="D731" s="364">
        <v>0.025</v>
      </c>
    </row>
    <row r="732" spans="1:4" ht="24" customHeight="1">
      <c r="A732" s="262">
        <f t="shared" si="11"/>
        <v>727</v>
      </c>
      <c r="B732" s="281" t="s">
        <v>2095</v>
      </c>
      <c r="C732" s="323" t="s">
        <v>35</v>
      </c>
      <c r="D732" s="301">
        <v>0.045</v>
      </c>
    </row>
    <row r="733" spans="1:4" ht="24" customHeight="1">
      <c r="A733" s="262">
        <f t="shared" si="11"/>
        <v>728</v>
      </c>
      <c r="B733" s="311" t="s">
        <v>1106</v>
      </c>
      <c r="C733" s="300" t="s">
        <v>39</v>
      </c>
      <c r="D733" s="323">
        <v>31</v>
      </c>
    </row>
    <row r="734" spans="1:4" ht="24" customHeight="1">
      <c r="A734" s="262">
        <f t="shared" si="11"/>
        <v>729</v>
      </c>
      <c r="B734" s="311" t="s">
        <v>919</v>
      </c>
      <c r="C734" s="323" t="s">
        <v>35</v>
      </c>
      <c r="D734" s="343">
        <v>0.023</v>
      </c>
    </row>
    <row r="735" spans="1:4" ht="24" customHeight="1">
      <c r="A735" s="262">
        <f t="shared" si="11"/>
        <v>730</v>
      </c>
      <c r="B735" s="281" t="s">
        <v>2258</v>
      </c>
      <c r="C735" s="323" t="s">
        <v>39</v>
      </c>
      <c r="D735" s="301">
        <v>60</v>
      </c>
    </row>
    <row r="736" spans="1:4" ht="24" customHeight="1">
      <c r="A736" s="262">
        <f t="shared" si="11"/>
        <v>731</v>
      </c>
      <c r="B736" s="281" t="s">
        <v>2259</v>
      </c>
      <c r="C736" s="300" t="s">
        <v>39</v>
      </c>
      <c r="D736" s="300">
        <v>113</v>
      </c>
    </row>
    <row r="737" spans="1:4" ht="24" customHeight="1">
      <c r="A737" s="262">
        <f t="shared" si="11"/>
        <v>732</v>
      </c>
      <c r="B737" s="311" t="s">
        <v>394</v>
      </c>
      <c r="C737" s="323" t="s">
        <v>35</v>
      </c>
      <c r="D737" s="323">
        <v>0.049</v>
      </c>
    </row>
    <row r="738" spans="1:4" ht="24" customHeight="1">
      <c r="A738" s="262">
        <f t="shared" si="11"/>
        <v>733</v>
      </c>
      <c r="B738" s="311" t="s">
        <v>2121</v>
      </c>
      <c r="C738" s="323" t="s">
        <v>35</v>
      </c>
      <c r="D738" s="323">
        <v>0.03</v>
      </c>
    </row>
    <row r="739" spans="1:4" ht="24" customHeight="1">
      <c r="A739" s="262">
        <f t="shared" si="11"/>
        <v>734</v>
      </c>
      <c r="B739" s="281" t="s">
        <v>1914</v>
      </c>
      <c r="C739" s="300" t="s">
        <v>35</v>
      </c>
      <c r="D739" s="435">
        <v>0.182</v>
      </c>
    </row>
    <row r="740" spans="1:4" ht="24" customHeight="1">
      <c r="A740" s="262">
        <f t="shared" si="11"/>
        <v>735</v>
      </c>
      <c r="B740" s="281" t="s">
        <v>1957</v>
      </c>
      <c r="C740" s="327" t="s">
        <v>35</v>
      </c>
      <c r="D740" s="300">
        <v>0.023</v>
      </c>
    </row>
    <row r="741" spans="1:4" ht="24" customHeight="1">
      <c r="A741" s="262">
        <f t="shared" si="11"/>
        <v>736</v>
      </c>
      <c r="B741" s="281" t="s">
        <v>1915</v>
      </c>
      <c r="C741" s="284" t="s">
        <v>35</v>
      </c>
      <c r="D741" s="436">
        <v>0.01</v>
      </c>
    </row>
    <row r="742" spans="1:4" ht="24" customHeight="1">
      <c r="A742" s="262">
        <f t="shared" si="11"/>
        <v>737</v>
      </c>
      <c r="B742" s="318" t="s">
        <v>1897</v>
      </c>
      <c r="C742" s="300" t="s">
        <v>35</v>
      </c>
      <c r="D742" s="439">
        <v>0.018</v>
      </c>
    </row>
    <row r="743" spans="1:4" ht="24" customHeight="1">
      <c r="A743" s="262">
        <f t="shared" si="11"/>
        <v>738</v>
      </c>
      <c r="B743" s="281" t="s">
        <v>1898</v>
      </c>
      <c r="C743" s="300" t="s">
        <v>35</v>
      </c>
      <c r="D743" s="436">
        <v>0.07</v>
      </c>
    </row>
    <row r="744" spans="1:4" ht="24" customHeight="1">
      <c r="A744" s="262">
        <f t="shared" si="11"/>
        <v>739</v>
      </c>
      <c r="B744" s="311" t="s">
        <v>1961</v>
      </c>
      <c r="C744" s="301" t="s">
        <v>35</v>
      </c>
      <c r="D744" s="323">
        <v>0.064</v>
      </c>
    </row>
    <row r="745" spans="1:4" ht="24" customHeight="1">
      <c r="A745" s="262">
        <f t="shared" si="11"/>
        <v>740</v>
      </c>
      <c r="B745" s="283" t="s">
        <v>1380</v>
      </c>
      <c r="C745" s="300" t="s">
        <v>35</v>
      </c>
      <c r="D745" s="356">
        <v>0.03</v>
      </c>
    </row>
    <row r="746" spans="1:4" ht="24" customHeight="1">
      <c r="A746" s="262">
        <f t="shared" si="11"/>
        <v>741</v>
      </c>
      <c r="B746" s="283" t="s">
        <v>1675</v>
      </c>
      <c r="C746" s="300" t="s">
        <v>35</v>
      </c>
      <c r="D746" s="364">
        <v>0.115</v>
      </c>
    </row>
    <row r="747" spans="1:4" ht="24" customHeight="1">
      <c r="A747" s="262">
        <f t="shared" si="11"/>
        <v>742</v>
      </c>
      <c r="B747" s="283" t="s">
        <v>1001</v>
      </c>
      <c r="C747" s="300" t="s">
        <v>35</v>
      </c>
      <c r="D747" s="356">
        <v>0.022</v>
      </c>
    </row>
    <row r="748" spans="1:4" ht="24" customHeight="1">
      <c r="A748" s="262">
        <f t="shared" si="11"/>
        <v>743</v>
      </c>
      <c r="B748" s="311" t="s">
        <v>1999</v>
      </c>
      <c r="C748" s="316" t="s">
        <v>35</v>
      </c>
      <c r="D748" s="346">
        <v>0.036</v>
      </c>
    </row>
    <row r="749" spans="1:4" ht="24" customHeight="1">
      <c r="A749" s="262">
        <f t="shared" si="11"/>
        <v>744</v>
      </c>
      <c r="B749" s="311" t="s">
        <v>2122</v>
      </c>
      <c r="C749" s="323" t="s">
        <v>35</v>
      </c>
      <c r="D749" s="343">
        <v>0.03</v>
      </c>
    </row>
    <row r="750" spans="1:4" ht="24" customHeight="1">
      <c r="A750" s="262">
        <f t="shared" si="11"/>
        <v>745</v>
      </c>
      <c r="B750" s="281" t="s">
        <v>2094</v>
      </c>
      <c r="C750" s="300" t="s">
        <v>35</v>
      </c>
      <c r="D750" s="300">
        <v>0.035</v>
      </c>
    </row>
    <row r="751" spans="1:4" ht="24" customHeight="1">
      <c r="A751" s="262">
        <f t="shared" si="11"/>
        <v>746</v>
      </c>
      <c r="B751" s="312" t="s">
        <v>343</v>
      </c>
      <c r="C751" s="300" t="s">
        <v>39</v>
      </c>
      <c r="D751" s="401">
        <v>20</v>
      </c>
    </row>
    <row r="752" spans="1:4" ht="24" customHeight="1">
      <c r="A752" s="262">
        <f t="shared" si="11"/>
        <v>747</v>
      </c>
      <c r="B752" s="283" t="s">
        <v>1916</v>
      </c>
      <c r="C752" s="300" t="s">
        <v>35</v>
      </c>
      <c r="D752" s="438">
        <v>0.052</v>
      </c>
    </row>
    <row r="753" spans="1:4" ht="24" customHeight="1">
      <c r="A753" s="262">
        <f t="shared" si="11"/>
        <v>748</v>
      </c>
      <c r="B753" s="281" t="s">
        <v>375</v>
      </c>
      <c r="C753" s="300" t="s">
        <v>1794</v>
      </c>
      <c r="D753" s="300">
        <v>0.064</v>
      </c>
    </row>
    <row r="754" spans="1:4" ht="24" customHeight="1">
      <c r="A754" s="262">
        <f t="shared" si="11"/>
        <v>749</v>
      </c>
      <c r="B754" s="339" t="s">
        <v>1586</v>
      </c>
      <c r="C754" s="284" t="s">
        <v>35</v>
      </c>
      <c r="D754" s="338">
        <v>0.12</v>
      </c>
    </row>
    <row r="755" spans="1:4" ht="24" customHeight="1">
      <c r="A755" s="262">
        <f t="shared" si="11"/>
        <v>750</v>
      </c>
      <c r="B755" s="281" t="s">
        <v>1506</v>
      </c>
      <c r="C755" s="327" t="s">
        <v>35</v>
      </c>
      <c r="D755" s="360">
        <v>0.15</v>
      </c>
    </row>
    <row r="756" spans="1:4" ht="24" customHeight="1">
      <c r="A756" s="262">
        <f t="shared" si="11"/>
        <v>751</v>
      </c>
      <c r="B756" s="283" t="s">
        <v>1655</v>
      </c>
      <c r="C756" s="300" t="s">
        <v>35</v>
      </c>
      <c r="D756" s="364">
        <v>0.075</v>
      </c>
    </row>
    <row r="757" spans="1:4" ht="24" customHeight="1">
      <c r="A757" s="262">
        <f t="shared" si="11"/>
        <v>752</v>
      </c>
      <c r="B757" s="307" t="s">
        <v>893</v>
      </c>
      <c r="C757" s="455" t="s">
        <v>35</v>
      </c>
      <c r="D757" s="306">
        <v>0.5</v>
      </c>
    </row>
    <row r="758" spans="1:4" ht="24" customHeight="1">
      <c r="A758" s="262">
        <f t="shared" si="11"/>
        <v>753</v>
      </c>
      <c r="B758" s="311" t="s">
        <v>2086</v>
      </c>
      <c r="C758" s="284" t="s">
        <v>35</v>
      </c>
      <c r="D758" s="343">
        <v>0.02</v>
      </c>
    </row>
    <row r="759" spans="1:4" ht="24" customHeight="1">
      <c r="A759" s="262">
        <f t="shared" si="11"/>
        <v>754</v>
      </c>
      <c r="B759" s="281" t="s">
        <v>2087</v>
      </c>
      <c r="C759" s="284" t="s">
        <v>35</v>
      </c>
      <c r="D759" s="301">
        <v>0.033</v>
      </c>
    </row>
    <row r="760" spans="1:4" ht="24" customHeight="1">
      <c r="A760" s="262">
        <f t="shared" si="11"/>
        <v>755</v>
      </c>
      <c r="B760" s="281" t="s">
        <v>1587</v>
      </c>
      <c r="C760" s="300" t="s">
        <v>35</v>
      </c>
      <c r="D760" s="300">
        <v>0.2</v>
      </c>
    </row>
    <row r="761" spans="1:4" ht="24" customHeight="1">
      <c r="A761" s="262">
        <f t="shared" si="11"/>
        <v>756</v>
      </c>
      <c r="B761" s="281" t="s">
        <v>1587</v>
      </c>
      <c r="C761" s="300" t="s">
        <v>35</v>
      </c>
      <c r="D761" s="301">
        <v>0.2</v>
      </c>
    </row>
    <row r="762" spans="1:4" ht="24" customHeight="1">
      <c r="A762" s="262">
        <f t="shared" si="11"/>
        <v>757</v>
      </c>
      <c r="B762" s="281" t="s">
        <v>2000</v>
      </c>
      <c r="C762" s="300" t="s">
        <v>1793</v>
      </c>
      <c r="D762" s="360">
        <v>5</v>
      </c>
    </row>
    <row r="763" spans="1:4" ht="24" customHeight="1">
      <c r="A763" s="262">
        <f t="shared" si="11"/>
        <v>758</v>
      </c>
      <c r="B763" s="281" t="s">
        <v>1893</v>
      </c>
      <c r="C763" s="301" t="s">
        <v>35</v>
      </c>
      <c r="D763" s="344">
        <v>0.038</v>
      </c>
    </row>
    <row r="764" spans="1:4" ht="24" customHeight="1">
      <c r="A764" s="262">
        <f t="shared" si="11"/>
        <v>759</v>
      </c>
      <c r="B764" s="311" t="s">
        <v>2001</v>
      </c>
      <c r="C764" s="316" t="s">
        <v>1794</v>
      </c>
      <c r="D764" s="346">
        <v>0.006</v>
      </c>
    </row>
    <row r="765" spans="1:4" ht="24" customHeight="1">
      <c r="A765" s="262">
        <f t="shared" si="11"/>
        <v>760</v>
      </c>
      <c r="B765" s="339" t="s">
        <v>2383</v>
      </c>
      <c r="C765" s="316" t="s">
        <v>39</v>
      </c>
      <c r="D765" s="351">
        <v>75</v>
      </c>
    </row>
    <row r="766" spans="1:4" ht="24" customHeight="1">
      <c r="A766" s="262">
        <f t="shared" si="11"/>
        <v>761</v>
      </c>
      <c r="B766" s="281" t="s">
        <v>1864</v>
      </c>
      <c r="C766" s="300" t="s">
        <v>35</v>
      </c>
      <c r="D766" s="360">
        <v>0.004</v>
      </c>
    </row>
    <row r="767" spans="1:4" ht="24" customHeight="1">
      <c r="A767" s="262">
        <f t="shared" si="11"/>
        <v>762</v>
      </c>
      <c r="B767" s="311" t="s">
        <v>2088</v>
      </c>
      <c r="C767" s="316" t="s">
        <v>35</v>
      </c>
      <c r="D767" s="323">
        <v>0.085</v>
      </c>
    </row>
    <row r="768" spans="1:4" ht="24" customHeight="1">
      <c r="A768" s="262">
        <f t="shared" si="11"/>
        <v>763</v>
      </c>
      <c r="B768" s="281" t="s">
        <v>1274</v>
      </c>
      <c r="C768" s="300" t="s">
        <v>35</v>
      </c>
      <c r="D768" s="301">
        <v>0.053</v>
      </c>
    </row>
    <row r="769" spans="1:4" ht="24" customHeight="1">
      <c r="A769" s="262">
        <f t="shared" si="11"/>
        <v>764</v>
      </c>
      <c r="B769" s="281" t="s">
        <v>2101</v>
      </c>
      <c r="C769" s="300" t="s">
        <v>35</v>
      </c>
      <c r="D769" s="300">
        <v>0.262</v>
      </c>
    </row>
    <row r="770" spans="1:4" ht="24" customHeight="1">
      <c r="A770" s="262">
        <f t="shared" si="11"/>
        <v>765</v>
      </c>
      <c r="B770" s="311" t="s">
        <v>1588</v>
      </c>
      <c r="C770" s="300" t="s">
        <v>35</v>
      </c>
      <c r="D770" s="323">
        <v>0.1</v>
      </c>
    </row>
    <row r="771" spans="1:4" ht="24" customHeight="1">
      <c r="A771" s="262">
        <f t="shared" si="11"/>
        <v>766</v>
      </c>
      <c r="B771" s="340" t="s">
        <v>2002</v>
      </c>
      <c r="C771" s="300" t="s">
        <v>35</v>
      </c>
      <c r="D771" s="369">
        <v>0.059</v>
      </c>
    </row>
    <row r="772" spans="1:4" ht="24" customHeight="1">
      <c r="A772" s="262">
        <f t="shared" si="11"/>
        <v>767</v>
      </c>
      <c r="B772" s="281" t="s">
        <v>2100</v>
      </c>
      <c r="C772" s="300" t="s">
        <v>35</v>
      </c>
      <c r="D772" s="301">
        <v>0.178</v>
      </c>
    </row>
    <row r="773" spans="1:4" ht="24" customHeight="1">
      <c r="A773" s="262">
        <f t="shared" si="11"/>
        <v>768</v>
      </c>
      <c r="B773" s="281" t="s">
        <v>2003</v>
      </c>
      <c r="C773" s="323" t="s">
        <v>1794</v>
      </c>
      <c r="D773" s="360">
        <v>0.017</v>
      </c>
    </row>
    <row r="774" spans="1:4" ht="24" customHeight="1">
      <c r="A774" s="262">
        <f t="shared" si="11"/>
        <v>769</v>
      </c>
      <c r="B774" s="311" t="s">
        <v>2004</v>
      </c>
      <c r="C774" s="300" t="s">
        <v>35</v>
      </c>
      <c r="D774" s="346">
        <v>0.007</v>
      </c>
    </row>
    <row r="775" spans="1:4" ht="30" customHeight="1">
      <c r="A775" s="262">
        <f aca="true" t="shared" si="12" ref="A775:A838">1+A774</f>
        <v>770</v>
      </c>
      <c r="B775" s="283" t="s">
        <v>2241</v>
      </c>
      <c r="C775" s="300" t="s">
        <v>35</v>
      </c>
      <c r="D775" s="356">
        <v>0.022</v>
      </c>
    </row>
    <row r="776" spans="1:4" ht="24" customHeight="1">
      <c r="A776" s="262">
        <f t="shared" si="12"/>
        <v>771</v>
      </c>
      <c r="B776" s="281" t="s">
        <v>2005</v>
      </c>
      <c r="C776" s="323" t="s">
        <v>1793</v>
      </c>
      <c r="D776" s="355">
        <v>238</v>
      </c>
    </row>
    <row r="777" spans="1:4" ht="24" customHeight="1">
      <c r="A777" s="262">
        <f t="shared" si="12"/>
        <v>772</v>
      </c>
      <c r="B777" s="283" t="s">
        <v>1295</v>
      </c>
      <c r="C777" s="300" t="s">
        <v>35</v>
      </c>
      <c r="D777" s="446">
        <v>0.05</v>
      </c>
    </row>
    <row r="778" spans="1:4" ht="39.75" customHeight="1">
      <c r="A778" s="262">
        <f t="shared" si="12"/>
        <v>773</v>
      </c>
      <c r="B778" s="296" t="s">
        <v>452</v>
      </c>
      <c r="C778" s="323" t="s">
        <v>1794</v>
      </c>
      <c r="D778" s="300">
        <v>0.015</v>
      </c>
    </row>
    <row r="779" spans="1:4" ht="24" customHeight="1">
      <c r="A779" s="262">
        <f t="shared" si="12"/>
        <v>774</v>
      </c>
      <c r="B779" s="296" t="s">
        <v>1111</v>
      </c>
      <c r="C779" s="323" t="s">
        <v>1793</v>
      </c>
      <c r="D779" s="301">
        <v>20.8</v>
      </c>
    </row>
    <row r="780" spans="1:4" ht="24" customHeight="1">
      <c r="A780" s="262">
        <f t="shared" si="12"/>
        <v>775</v>
      </c>
      <c r="B780" s="281" t="s">
        <v>2170</v>
      </c>
      <c r="C780" s="327" t="s">
        <v>35</v>
      </c>
      <c r="D780" s="360">
        <v>0.197</v>
      </c>
    </row>
    <row r="781" spans="1:4" ht="24" customHeight="1">
      <c r="A781" s="262">
        <f t="shared" si="12"/>
        <v>776</v>
      </c>
      <c r="B781" s="281" t="s">
        <v>1110</v>
      </c>
      <c r="C781" s="327" t="s">
        <v>1793</v>
      </c>
      <c r="D781" s="300">
        <v>26.8</v>
      </c>
    </row>
    <row r="782" spans="1:4" ht="24" customHeight="1">
      <c r="A782" s="262">
        <f t="shared" si="12"/>
        <v>777</v>
      </c>
      <c r="B782" s="311" t="s">
        <v>396</v>
      </c>
      <c r="C782" s="327" t="s">
        <v>35</v>
      </c>
      <c r="D782" s="343">
        <v>0.015</v>
      </c>
    </row>
    <row r="783" spans="1:4" ht="24" customHeight="1">
      <c r="A783" s="262">
        <f t="shared" si="12"/>
        <v>778</v>
      </c>
      <c r="B783" s="281" t="s">
        <v>1107</v>
      </c>
      <c r="C783" s="284" t="s">
        <v>39</v>
      </c>
      <c r="D783" s="300">
        <v>7</v>
      </c>
    </row>
    <row r="784" spans="1:4" ht="21.75" customHeight="1">
      <c r="A784" s="262">
        <f t="shared" si="12"/>
        <v>779</v>
      </c>
      <c r="B784" s="283" t="s">
        <v>1108</v>
      </c>
      <c r="C784" s="284" t="s">
        <v>39</v>
      </c>
      <c r="D784" s="356">
        <v>14</v>
      </c>
    </row>
    <row r="785" spans="1:4" ht="24" customHeight="1">
      <c r="A785" s="262">
        <f t="shared" si="12"/>
        <v>780</v>
      </c>
      <c r="B785" s="311" t="s">
        <v>1109</v>
      </c>
      <c r="C785" s="323" t="s">
        <v>39</v>
      </c>
      <c r="D785" s="323">
        <v>18</v>
      </c>
    </row>
    <row r="786" spans="1:4" ht="24" customHeight="1">
      <c r="A786" s="262">
        <f t="shared" si="12"/>
        <v>781</v>
      </c>
      <c r="B786" s="281" t="s">
        <v>1343</v>
      </c>
      <c r="C786" s="284" t="s">
        <v>39</v>
      </c>
      <c r="D786" s="360">
        <v>16</v>
      </c>
    </row>
    <row r="787" spans="1:4" ht="24" customHeight="1">
      <c r="A787" s="262">
        <f t="shared" si="12"/>
        <v>782</v>
      </c>
      <c r="B787" s="281" t="s">
        <v>1344</v>
      </c>
      <c r="C787" s="327" t="s">
        <v>39</v>
      </c>
      <c r="D787" s="360">
        <v>15</v>
      </c>
    </row>
    <row r="788" spans="1:4" ht="24" customHeight="1">
      <c r="A788" s="262">
        <f t="shared" si="12"/>
        <v>783</v>
      </c>
      <c r="B788" s="311" t="s">
        <v>1648</v>
      </c>
      <c r="C788" s="327" t="s">
        <v>34</v>
      </c>
      <c r="D788" s="354">
        <v>2</v>
      </c>
    </row>
    <row r="789" spans="1:4" ht="24" customHeight="1">
      <c r="A789" s="262">
        <f t="shared" si="12"/>
        <v>784</v>
      </c>
      <c r="B789" s="311" t="s">
        <v>1002</v>
      </c>
      <c r="C789" s="323" t="s">
        <v>39</v>
      </c>
      <c r="D789" s="343">
        <v>354</v>
      </c>
    </row>
    <row r="790" spans="1:4" ht="24" customHeight="1">
      <c r="A790" s="262">
        <f t="shared" si="12"/>
        <v>785</v>
      </c>
      <c r="B790" s="281" t="s">
        <v>1002</v>
      </c>
      <c r="C790" s="300" t="s">
        <v>39</v>
      </c>
      <c r="D790" s="355">
        <v>206</v>
      </c>
    </row>
    <row r="791" spans="1:4" ht="24" customHeight="1">
      <c r="A791" s="262">
        <f t="shared" si="12"/>
        <v>786</v>
      </c>
      <c r="B791" s="281" t="s">
        <v>861</v>
      </c>
      <c r="C791" s="301" t="s">
        <v>1793</v>
      </c>
      <c r="D791" s="300">
        <v>520</v>
      </c>
    </row>
    <row r="792" spans="1:4" ht="24" customHeight="1">
      <c r="A792" s="262">
        <f t="shared" si="12"/>
        <v>787</v>
      </c>
      <c r="B792" s="315" t="s">
        <v>2089</v>
      </c>
      <c r="C792" s="323" t="s">
        <v>39</v>
      </c>
      <c r="D792" s="348">
        <v>43</v>
      </c>
    </row>
    <row r="793" spans="1:4" ht="24" customHeight="1">
      <c r="A793" s="262">
        <f t="shared" si="12"/>
        <v>788</v>
      </c>
      <c r="B793" s="281" t="s">
        <v>1958</v>
      </c>
      <c r="C793" s="323" t="s">
        <v>35</v>
      </c>
      <c r="D793" s="300">
        <v>0.048</v>
      </c>
    </row>
    <row r="794" spans="1:4" ht="24" customHeight="1">
      <c r="A794" s="262">
        <f t="shared" si="12"/>
        <v>789</v>
      </c>
      <c r="B794" s="281" t="s">
        <v>2123</v>
      </c>
      <c r="C794" s="323" t="s">
        <v>35</v>
      </c>
      <c r="D794" s="301">
        <v>0.014</v>
      </c>
    </row>
    <row r="795" spans="1:4" ht="24" customHeight="1">
      <c r="A795" s="262">
        <f t="shared" si="12"/>
        <v>790</v>
      </c>
      <c r="B795" s="281" t="s">
        <v>1112</v>
      </c>
      <c r="C795" s="323" t="s">
        <v>1793</v>
      </c>
      <c r="D795" s="301">
        <v>50</v>
      </c>
    </row>
    <row r="796" spans="1:4" ht="24" customHeight="1">
      <c r="A796" s="262">
        <f t="shared" si="12"/>
        <v>791</v>
      </c>
      <c r="B796" s="281" t="s">
        <v>1402</v>
      </c>
      <c r="C796" s="323" t="s">
        <v>39</v>
      </c>
      <c r="D796" s="293">
        <v>6</v>
      </c>
    </row>
    <row r="797" spans="1:4" ht="24" customHeight="1">
      <c r="A797" s="262">
        <f t="shared" si="12"/>
        <v>792</v>
      </c>
      <c r="B797" s="281" t="s">
        <v>1113</v>
      </c>
      <c r="C797" s="323" t="s">
        <v>39</v>
      </c>
      <c r="D797" s="301">
        <v>6</v>
      </c>
    </row>
    <row r="798" spans="1:4" ht="24" customHeight="1">
      <c r="A798" s="262">
        <f t="shared" si="12"/>
        <v>793</v>
      </c>
      <c r="B798" s="281" t="s">
        <v>397</v>
      </c>
      <c r="C798" s="300" t="s">
        <v>39</v>
      </c>
      <c r="D798" s="300">
        <v>28</v>
      </c>
    </row>
    <row r="799" spans="1:4" ht="24" customHeight="1">
      <c r="A799" s="262">
        <f t="shared" si="12"/>
        <v>794</v>
      </c>
      <c r="B799" s="281" t="s">
        <v>2171</v>
      </c>
      <c r="C799" s="323" t="s">
        <v>34</v>
      </c>
      <c r="D799" s="360">
        <v>4</v>
      </c>
    </row>
    <row r="800" spans="1:4" ht="24" customHeight="1">
      <c r="A800" s="262">
        <f t="shared" si="12"/>
        <v>795</v>
      </c>
      <c r="B800" s="318" t="s">
        <v>583</v>
      </c>
      <c r="C800" s="316" t="s">
        <v>39</v>
      </c>
      <c r="D800" s="345">
        <v>8</v>
      </c>
    </row>
    <row r="801" spans="1:4" ht="24" customHeight="1">
      <c r="A801" s="262">
        <f t="shared" si="12"/>
        <v>796</v>
      </c>
      <c r="B801" s="281" t="s">
        <v>583</v>
      </c>
      <c r="C801" s="323" t="s">
        <v>39</v>
      </c>
      <c r="D801" s="301">
        <v>16</v>
      </c>
    </row>
    <row r="802" spans="1:4" ht="24" customHeight="1">
      <c r="A802" s="262">
        <f t="shared" si="12"/>
        <v>797</v>
      </c>
      <c r="B802" s="281" t="s">
        <v>2090</v>
      </c>
      <c r="C802" s="327" t="s">
        <v>34</v>
      </c>
      <c r="D802" s="301">
        <v>3</v>
      </c>
    </row>
    <row r="803" spans="1:4" ht="24" customHeight="1">
      <c r="A803" s="262">
        <f t="shared" si="12"/>
        <v>798</v>
      </c>
      <c r="B803" s="281" t="s">
        <v>1105</v>
      </c>
      <c r="C803" s="284" t="s">
        <v>1793</v>
      </c>
      <c r="D803" s="300">
        <v>112</v>
      </c>
    </row>
    <row r="804" spans="1:4" ht="24" customHeight="1">
      <c r="A804" s="262">
        <f t="shared" si="12"/>
        <v>799</v>
      </c>
      <c r="B804" s="281" t="s">
        <v>1510</v>
      </c>
      <c r="C804" s="323" t="s">
        <v>39</v>
      </c>
      <c r="D804" s="360">
        <v>14</v>
      </c>
    </row>
    <row r="805" spans="1:4" ht="24" customHeight="1">
      <c r="A805" s="262">
        <f t="shared" si="12"/>
        <v>800</v>
      </c>
      <c r="B805" s="311" t="s">
        <v>1417</v>
      </c>
      <c r="C805" s="327" t="s">
        <v>39</v>
      </c>
      <c r="D805" s="347">
        <v>6</v>
      </c>
    </row>
    <row r="806" spans="1:4" ht="24" customHeight="1">
      <c r="A806" s="262">
        <f t="shared" si="12"/>
        <v>801</v>
      </c>
      <c r="B806" s="281" t="s">
        <v>584</v>
      </c>
      <c r="C806" s="327" t="s">
        <v>39</v>
      </c>
      <c r="D806" s="301">
        <v>204</v>
      </c>
    </row>
    <row r="807" spans="1:4" ht="24" customHeight="1">
      <c r="A807" s="262">
        <f t="shared" si="12"/>
        <v>802</v>
      </c>
      <c r="B807" s="281" t="s">
        <v>585</v>
      </c>
      <c r="C807" s="327" t="s">
        <v>34</v>
      </c>
      <c r="D807" s="301">
        <v>3</v>
      </c>
    </row>
    <row r="808" spans="1:4" ht="24" customHeight="1">
      <c r="A808" s="262">
        <f t="shared" si="12"/>
        <v>803</v>
      </c>
      <c r="B808" s="311" t="s">
        <v>1278</v>
      </c>
      <c r="C808" s="327" t="s">
        <v>39</v>
      </c>
      <c r="D808" s="343">
        <v>8</v>
      </c>
    </row>
    <row r="809" spans="1:4" ht="30" customHeight="1">
      <c r="A809" s="262">
        <f t="shared" si="12"/>
        <v>804</v>
      </c>
      <c r="B809" s="281" t="s">
        <v>836</v>
      </c>
      <c r="C809" s="300" t="s">
        <v>39</v>
      </c>
      <c r="D809" s="300">
        <v>50</v>
      </c>
    </row>
    <row r="810" spans="1:4" ht="32.25" customHeight="1">
      <c r="A810" s="262">
        <f t="shared" si="12"/>
        <v>805</v>
      </c>
      <c r="B810" s="281" t="s">
        <v>586</v>
      </c>
      <c r="C810" s="327" t="s">
        <v>39</v>
      </c>
      <c r="D810" s="301">
        <v>10</v>
      </c>
    </row>
    <row r="811" spans="1:4" ht="24" customHeight="1">
      <c r="A811" s="262">
        <f t="shared" si="12"/>
        <v>806</v>
      </c>
      <c r="B811" s="308" t="s">
        <v>587</v>
      </c>
      <c r="C811" s="284" t="s">
        <v>39</v>
      </c>
      <c r="D811" s="279">
        <v>25</v>
      </c>
    </row>
    <row r="812" spans="1:4" ht="24" customHeight="1">
      <c r="A812" s="262">
        <f t="shared" si="12"/>
        <v>807</v>
      </c>
      <c r="B812" s="308" t="s">
        <v>398</v>
      </c>
      <c r="C812" s="300" t="s">
        <v>1791</v>
      </c>
      <c r="D812" s="279">
        <v>35</v>
      </c>
    </row>
    <row r="813" spans="1:4" ht="28.5" customHeight="1">
      <c r="A813" s="262">
        <f t="shared" si="12"/>
        <v>808</v>
      </c>
      <c r="B813" s="281" t="s">
        <v>1528</v>
      </c>
      <c r="C813" s="323" t="s">
        <v>34</v>
      </c>
      <c r="D813" s="301">
        <v>1</v>
      </c>
    </row>
    <row r="814" spans="1:4" ht="32.25" customHeight="1">
      <c r="A814" s="262">
        <f t="shared" si="12"/>
        <v>809</v>
      </c>
      <c r="B814" s="311" t="s">
        <v>920</v>
      </c>
      <c r="C814" s="301" t="s">
        <v>34</v>
      </c>
      <c r="D814" s="343">
        <v>1</v>
      </c>
    </row>
    <row r="815" spans="1:4" ht="24" customHeight="1">
      <c r="A815" s="262">
        <f t="shared" si="12"/>
        <v>810</v>
      </c>
      <c r="B815" s="307" t="s">
        <v>894</v>
      </c>
      <c r="C815" s="306" t="s">
        <v>208</v>
      </c>
      <c r="D815" s="306">
        <v>0.006</v>
      </c>
    </row>
    <row r="816" spans="1:4" ht="24" customHeight="1">
      <c r="A816" s="262">
        <f t="shared" si="12"/>
        <v>811</v>
      </c>
      <c r="B816" s="311" t="s">
        <v>1972</v>
      </c>
      <c r="C816" s="323" t="s">
        <v>34</v>
      </c>
      <c r="D816" s="324">
        <v>2</v>
      </c>
    </row>
    <row r="817" spans="1:4" ht="24" customHeight="1">
      <c r="A817" s="262">
        <f t="shared" si="12"/>
        <v>812</v>
      </c>
      <c r="B817" s="335" t="s">
        <v>967</v>
      </c>
      <c r="C817" s="333" t="s">
        <v>34</v>
      </c>
      <c r="D817" s="347">
        <v>1.8</v>
      </c>
    </row>
    <row r="818" spans="1:4" ht="24" customHeight="1">
      <c r="A818" s="262">
        <f t="shared" si="12"/>
        <v>813</v>
      </c>
      <c r="B818" s="283" t="s">
        <v>588</v>
      </c>
      <c r="C818" s="300" t="s">
        <v>34</v>
      </c>
      <c r="D818" s="356">
        <v>35</v>
      </c>
    </row>
    <row r="819" spans="1:4" ht="24" customHeight="1">
      <c r="A819" s="262">
        <f t="shared" si="12"/>
        <v>814</v>
      </c>
      <c r="B819" s="311" t="s">
        <v>589</v>
      </c>
      <c r="C819" s="323" t="s">
        <v>34</v>
      </c>
      <c r="D819" s="343">
        <v>2</v>
      </c>
    </row>
    <row r="820" spans="1:4" ht="24" customHeight="1">
      <c r="A820" s="262">
        <f t="shared" si="12"/>
        <v>815</v>
      </c>
      <c r="B820" s="340" t="s">
        <v>590</v>
      </c>
      <c r="C820" s="300" t="s">
        <v>34</v>
      </c>
      <c r="D820" s="337">
        <v>13</v>
      </c>
    </row>
    <row r="821" spans="1:4" ht="24" customHeight="1">
      <c r="A821" s="262">
        <f t="shared" si="12"/>
        <v>816</v>
      </c>
      <c r="B821" s="311" t="s">
        <v>590</v>
      </c>
      <c r="C821" s="323" t="s">
        <v>34</v>
      </c>
      <c r="D821" s="354">
        <v>1</v>
      </c>
    </row>
    <row r="822" spans="1:4" ht="24" customHeight="1">
      <c r="A822" s="262">
        <f t="shared" si="12"/>
        <v>817</v>
      </c>
      <c r="B822" s="311" t="s">
        <v>2412</v>
      </c>
      <c r="C822" s="327" t="s">
        <v>34</v>
      </c>
      <c r="D822" s="354">
        <v>2</v>
      </c>
    </row>
    <row r="823" spans="1:4" ht="45.75" customHeight="1">
      <c r="A823" s="262">
        <f t="shared" si="12"/>
        <v>818</v>
      </c>
      <c r="B823" s="311" t="s">
        <v>1359</v>
      </c>
      <c r="C823" s="323" t="s">
        <v>34</v>
      </c>
      <c r="D823" s="346">
        <v>264</v>
      </c>
    </row>
    <row r="824" spans="1:4" ht="24" customHeight="1">
      <c r="A824" s="262">
        <f t="shared" si="12"/>
        <v>819</v>
      </c>
      <c r="B824" s="281" t="s">
        <v>591</v>
      </c>
      <c r="C824" s="300" t="s">
        <v>34</v>
      </c>
      <c r="D824" s="300">
        <v>260</v>
      </c>
    </row>
    <row r="825" spans="1:4" ht="24" customHeight="1">
      <c r="A825" s="262">
        <f t="shared" si="12"/>
        <v>820</v>
      </c>
      <c r="B825" s="311" t="s">
        <v>1865</v>
      </c>
      <c r="C825" s="323" t="s">
        <v>34</v>
      </c>
      <c r="D825" s="347">
        <v>1</v>
      </c>
    </row>
    <row r="826" spans="1:4" ht="24" customHeight="1">
      <c r="A826" s="262">
        <f t="shared" si="12"/>
        <v>821</v>
      </c>
      <c r="B826" s="281" t="s">
        <v>1840</v>
      </c>
      <c r="C826" s="300" t="s">
        <v>34</v>
      </c>
      <c r="D826" s="344">
        <v>3</v>
      </c>
    </row>
    <row r="827" spans="1:4" ht="35.25" customHeight="1">
      <c r="A827" s="262">
        <f t="shared" si="12"/>
        <v>822</v>
      </c>
      <c r="B827" s="281" t="s">
        <v>1418</v>
      </c>
      <c r="C827" s="284" t="s">
        <v>34</v>
      </c>
      <c r="D827" s="360">
        <v>1</v>
      </c>
    </row>
    <row r="828" spans="1:4" ht="39" customHeight="1">
      <c r="A828" s="262">
        <f t="shared" si="12"/>
        <v>823</v>
      </c>
      <c r="B828" s="281" t="s">
        <v>592</v>
      </c>
      <c r="C828" s="300" t="s">
        <v>34</v>
      </c>
      <c r="D828" s="300">
        <v>1</v>
      </c>
    </row>
    <row r="829" spans="1:4" ht="30" customHeight="1">
      <c r="A829" s="262">
        <f t="shared" si="12"/>
        <v>824</v>
      </c>
      <c r="B829" s="311" t="s">
        <v>593</v>
      </c>
      <c r="C829" s="323" t="s">
        <v>34</v>
      </c>
      <c r="D829" s="343">
        <v>10</v>
      </c>
    </row>
    <row r="830" spans="1:4" ht="33.75" customHeight="1">
      <c r="A830" s="262">
        <f t="shared" si="12"/>
        <v>825</v>
      </c>
      <c r="B830" s="340" t="s">
        <v>594</v>
      </c>
      <c r="C830" s="284" t="s">
        <v>34</v>
      </c>
      <c r="D830" s="337">
        <v>2</v>
      </c>
    </row>
    <row r="831" spans="1:4" ht="26.25" customHeight="1">
      <c r="A831" s="262">
        <f t="shared" si="12"/>
        <v>826</v>
      </c>
      <c r="B831" s="283" t="s">
        <v>595</v>
      </c>
      <c r="C831" s="303" t="s">
        <v>34</v>
      </c>
      <c r="D831" s="356">
        <v>3</v>
      </c>
    </row>
    <row r="832" spans="1:4" ht="24" customHeight="1">
      <c r="A832" s="262">
        <f t="shared" si="12"/>
        <v>827</v>
      </c>
      <c r="B832" s="283" t="s">
        <v>596</v>
      </c>
      <c r="C832" s="300" t="s">
        <v>34</v>
      </c>
      <c r="D832" s="356">
        <v>17</v>
      </c>
    </row>
    <row r="833" spans="1:4" ht="24" customHeight="1">
      <c r="A833" s="262">
        <f t="shared" si="12"/>
        <v>828</v>
      </c>
      <c r="B833" s="339" t="s">
        <v>597</v>
      </c>
      <c r="C833" s="300" t="s">
        <v>34</v>
      </c>
      <c r="D833" s="338">
        <v>1</v>
      </c>
    </row>
    <row r="834" spans="1:4" ht="24" customHeight="1">
      <c r="A834" s="262">
        <f t="shared" si="12"/>
        <v>829</v>
      </c>
      <c r="B834" s="311" t="s">
        <v>598</v>
      </c>
      <c r="C834" s="284" t="s">
        <v>34</v>
      </c>
      <c r="D834" s="323">
        <v>6</v>
      </c>
    </row>
    <row r="835" spans="1:4" ht="24" customHeight="1">
      <c r="A835" s="262">
        <f t="shared" si="12"/>
        <v>830</v>
      </c>
      <c r="B835" s="339" t="s">
        <v>599</v>
      </c>
      <c r="C835" s="300" t="s">
        <v>34</v>
      </c>
      <c r="D835" s="338">
        <v>2</v>
      </c>
    </row>
    <row r="836" spans="1:4" ht="24" customHeight="1">
      <c r="A836" s="262">
        <f t="shared" si="12"/>
        <v>831</v>
      </c>
      <c r="B836" s="307" t="s">
        <v>895</v>
      </c>
      <c r="C836" s="306" t="s">
        <v>34</v>
      </c>
      <c r="D836" s="306">
        <v>2</v>
      </c>
    </row>
    <row r="837" spans="1:4" ht="24" customHeight="1">
      <c r="A837" s="262">
        <f t="shared" si="12"/>
        <v>832</v>
      </c>
      <c r="B837" s="411" t="s">
        <v>600</v>
      </c>
      <c r="C837" s="300" t="s">
        <v>34</v>
      </c>
      <c r="D837" s="348">
        <v>2</v>
      </c>
    </row>
    <row r="838" spans="1:4" ht="24" customHeight="1">
      <c r="A838" s="262">
        <f t="shared" si="12"/>
        <v>833</v>
      </c>
      <c r="B838" s="281" t="s">
        <v>1339</v>
      </c>
      <c r="C838" s="300" t="s">
        <v>34</v>
      </c>
      <c r="D838" s="344">
        <v>2</v>
      </c>
    </row>
    <row r="839" spans="1:4" ht="24" customHeight="1">
      <c r="A839" s="262">
        <f aca="true" t="shared" si="13" ref="A839:A902">1+A838</f>
        <v>834</v>
      </c>
      <c r="B839" s="283" t="s">
        <v>601</v>
      </c>
      <c r="C839" s="300" t="s">
        <v>34</v>
      </c>
      <c r="D839" s="356">
        <v>4</v>
      </c>
    </row>
    <row r="840" spans="1:4" ht="24" customHeight="1">
      <c r="A840" s="262">
        <f t="shared" si="13"/>
        <v>835</v>
      </c>
      <c r="B840" s="283" t="s">
        <v>602</v>
      </c>
      <c r="C840" s="300" t="s">
        <v>34</v>
      </c>
      <c r="D840" s="356">
        <v>2</v>
      </c>
    </row>
    <row r="841" spans="1:4" ht="24" customHeight="1">
      <c r="A841" s="262">
        <f t="shared" si="13"/>
        <v>836</v>
      </c>
      <c r="B841" s="311" t="s">
        <v>603</v>
      </c>
      <c r="C841" s="301" t="s">
        <v>34</v>
      </c>
      <c r="D841" s="323">
        <v>2</v>
      </c>
    </row>
    <row r="842" spans="1:4" ht="24" customHeight="1">
      <c r="A842" s="262">
        <f t="shared" si="13"/>
        <v>837</v>
      </c>
      <c r="B842" s="281" t="s">
        <v>604</v>
      </c>
      <c r="C842" s="300" t="s">
        <v>34</v>
      </c>
      <c r="D842" s="300">
        <v>1</v>
      </c>
    </row>
    <row r="843" spans="1:4" ht="38.25" customHeight="1">
      <c r="A843" s="262">
        <f t="shared" si="13"/>
        <v>838</v>
      </c>
      <c r="B843" s="311" t="s">
        <v>605</v>
      </c>
      <c r="C843" s="301" t="s">
        <v>34</v>
      </c>
      <c r="D843" s="323">
        <v>1</v>
      </c>
    </row>
    <row r="844" spans="1:4" ht="24" customHeight="1">
      <c r="A844" s="262">
        <f t="shared" si="13"/>
        <v>839</v>
      </c>
      <c r="B844" s="281" t="s">
        <v>1750</v>
      </c>
      <c r="C844" s="300" t="s">
        <v>859</v>
      </c>
      <c r="D844" s="435">
        <v>4</v>
      </c>
    </row>
    <row r="845" spans="1:4" ht="32.25" customHeight="1">
      <c r="A845" s="262">
        <f t="shared" si="13"/>
        <v>840</v>
      </c>
      <c r="B845" s="311" t="s">
        <v>606</v>
      </c>
      <c r="C845" s="323" t="s">
        <v>34</v>
      </c>
      <c r="D845" s="343">
        <v>10</v>
      </c>
    </row>
    <row r="846" spans="1:4" ht="24" customHeight="1">
      <c r="A846" s="262">
        <f t="shared" si="13"/>
        <v>841</v>
      </c>
      <c r="B846" s="281" t="s">
        <v>607</v>
      </c>
      <c r="C846" s="300" t="s">
        <v>34</v>
      </c>
      <c r="D846" s="300">
        <v>1</v>
      </c>
    </row>
    <row r="847" spans="1:4" ht="24" customHeight="1">
      <c r="A847" s="262">
        <f t="shared" si="13"/>
        <v>842</v>
      </c>
      <c r="B847" s="281" t="s">
        <v>608</v>
      </c>
      <c r="C847" s="323" t="s">
        <v>34</v>
      </c>
      <c r="D847" s="301">
        <v>1</v>
      </c>
    </row>
    <row r="848" spans="1:4" ht="24" customHeight="1">
      <c r="A848" s="262">
        <f t="shared" si="13"/>
        <v>843</v>
      </c>
      <c r="B848" s="311" t="s">
        <v>609</v>
      </c>
      <c r="C848" s="300" t="s">
        <v>34</v>
      </c>
      <c r="D848" s="323">
        <v>1</v>
      </c>
    </row>
    <row r="849" spans="1:4" ht="24" customHeight="1">
      <c r="A849" s="262">
        <f t="shared" si="13"/>
        <v>844</v>
      </c>
      <c r="B849" s="281" t="s">
        <v>610</v>
      </c>
      <c r="C849" s="323" t="s">
        <v>34</v>
      </c>
      <c r="D849" s="301">
        <v>1</v>
      </c>
    </row>
    <row r="850" spans="1:4" ht="24" customHeight="1">
      <c r="A850" s="262">
        <f t="shared" si="13"/>
        <v>845</v>
      </c>
      <c r="B850" s="311" t="s">
        <v>611</v>
      </c>
      <c r="C850" s="300" t="s">
        <v>34</v>
      </c>
      <c r="D850" s="323">
        <v>6</v>
      </c>
    </row>
    <row r="851" spans="1:4" ht="30.75" customHeight="1">
      <c r="A851" s="262">
        <f t="shared" si="13"/>
        <v>846</v>
      </c>
      <c r="B851" s="339" t="s">
        <v>612</v>
      </c>
      <c r="C851" s="300" t="s">
        <v>34</v>
      </c>
      <c r="D851" s="338">
        <v>1</v>
      </c>
    </row>
    <row r="852" spans="1:4" ht="24" customHeight="1">
      <c r="A852" s="262">
        <f t="shared" si="13"/>
        <v>847</v>
      </c>
      <c r="B852" s="281" t="s">
        <v>613</v>
      </c>
      <c r="C852" s="301" t="s">
        <v>34</v>
      </c>
      <c r="D852" s="300">
        <v>7</v>
      </c>
    </row>
    <row r="853" spans="1:4" ht="24" customHeight="1">
      <c r="A853" s="262">
        <f t="shared" si="13"/>
        <v>848</v>
      </c>
      <c r="B853" s="281" t="s">
        <v>1797</v>
      </c>
      <c r="C853" s="327" t="s">
        <v>34</v>
      </c>
      <c r="D853" s="301">
        <v>1</v>
      </c>
    </row>
    <row r="854" spans="1:4" ht="24" customHeight="1">
      <c r="A854" s="262">
        <f t="shared" si="13"/>
        <v>849</v>
      </c>
      <c r="B854" s="281" t="s">
        <v>1003</v>
      </c>
      <c r="C854" s="300" t="s">
        <v>69</v>
      </c>
      <c r="D854" s="301">
        <v>70</v>
      </c>
    </row>
    <row r="855" spans="1:4" ht="24" customHeight="1">
      <c r="A855" s="262">
        <f t="shared" si="13"/>
        <v>850</v>
      </c>
      <c r="B855" s="311" t="s">
        <v>2413</v>
      </c>
      <c r="C855" s="327" t="s">
        <v>34</v>
      </c>
      <c r="D855" s="354">
        <v>45</v>
      </c>
    </row>
    <row r="856" spans="1:4" ht="24" customHeight="1">
      <c r="A856" s="262">
        <f t="shared" si="13"/>
        <v>851</v>
      </c>
      <c r="B856" s="281" t="s">
        <v>614</v>
      </c>
      <c r="C856" s="327" t="s">
        <v>34</v>
      </c>
      <c r="D856" s="301">
        <v>1</v>
      </c>
    </row>
    <row r="857" spans="1:4" ht="24" customHeight="1">
      <c r="A857" s="262">
        <f t="shared" si="13"/>
        <v>852</v>
      </c>
      <c r="B857" s="281" t="s">
        <v>1787</v>
      </c>
      <c r="C857" s="327" t="s">
        <v>34</v>
      </c>
      <c r="D857" s="301">
        <v>9</v>
      </c>
    </row>
    <row r="858" spans="1:4" ht="24" customHeight="1">
      <c r="A858" s="262">
        <f t="shared" si="13"/>
        <v>853</v>
      </c>
      <c r="B858" s="281" t="s">
        <v>615</v>
      </c>
      <c r="C858" s="323" t="s">
        <v>34</v>
      </c>
      <c r="D858" s="301">
        <v>100</v>
      </c>
    </row>
    <row r="859" spans="1:4" ht="24" customHeight="1">
      <c r="A859" s="262">
        <f t="shared" si="13"/>
        <v>854</v>
      </c>
      <c r="B859" s="281" t="s">
        <v>616</v>
      </c>
      <c r="C859" s="323" t="s">
        <v>34</v>
      </c>
      <c r="D859" s="301">
        <v>50</v>
      </c>
    </row>
    <row r="860" spans="1:4" ht="24" customHeight="1">
      <c r="A860" s="262">
        <f t="shared" si="13"/>
        <v>855</v>
      </c>
      <c r="B860" s="311" t="s">
        <v>617</v>
      </c>
      <c r="C860" s="327" t="s">
        <v>34</v>
      </c>
      <c r="D860" s="323">
        <v>99</v>
      </c>
    </row>
    <row r="861" spans="1:4" ht="24" customHeight="1">
      <c r="A861" s="262">
        <f t="shared" si="13"/>
        <v>856</v>
      </c>
      <c r="B861" s="281" t="s">
        <v>618</v>
      </c>
      <c r="C861" s="300" t="s">
        <v>34</v>
      </c>
      <c r="D861" s="300">
        <v>36</v>
      </c>
    </row>
    <row r="862" spans="1:4" ht="24" customHeight="1">
      <c r="A862" s="262">
        <f t="shared" si="13"/>
        <v>857</v>
      </c>
      <c r="B862" s="281" t="s">
        <v>619</v>
      </c>
      <c r="C862" s="300" t="s">
        <v>34</v>
      </c>
      <c r="D862" s="300">
        <v>29</v>
      </c>
    </row>
    <row r="863" spans="1:4" ht="24" customHeight="1">
      <c r="A863" s="262">
        <f t="shared" si="13"/>
        <v>858</v>
      </c>
      <c r="B863" s="311" t="s">
        <v>2414</v>
      </c>
      <c r="C863" s="327" t="s">
        <v>34</v>
      </c>
      <c r="D863" s="354">
        <v>48</v>
      </c>
    </row>
    <row r="864" spans="1:4" ht="24" customHeight="1">
      <c r="A864" s="262">
        <f t="shared" si="13"/>
        <v>859</v>
      </c>
      <c r="B864" s="311" t="s">
        <v>1114</v>
      </c>
      <c r="C864" s="300" t="s">
        <v>34</v>
      </c>
      <c r="D864" s="323">
        <v>6</v>
      </c>
    </row>
    <row r="865" spans="1:4" ht="24" customHeight="1">
      <c r="A865" s="262">
        <f t="shared" si="13"/>
        <v>860</v>
      </c>
      <c r="B865" s="311" t="s">
        <v>1114</v>
      </c>
      <c r="C865" s="323" t="s">
        <v>34</v>
      </c>
      <c r="D865" s="354">
        <v>18</v>
      </c>
    </row>
    <row r="866" spans="1:4" ht="24" customHeight="1">
      <c r="A866" s="262">
        <f t="shared" si="13"/>
        <v>861</v>
      </c>
      <c r="B866" s="281" t="s">
        <v>1115</v>
      </c>
      <c r="C866" s="323" t="s">
        <v>859</v>
      </c>
      <c r="D866" s="301">
        <v>2</v>
      </c>
    </row>
    <row r="867" spans="1:4" ht="24" customHeight="1">
      <c r="A867" s="262">
        <f t="shared" si="13"/>
        <v>862</v>
      </c>
      <c r="B867" s="281" t="s">
        <v>1116</v>
      </c>
      <c r="C867" s="323" t="s">
        <v>859</v>
      </c>
      <c r="D867" s="301">
        <v>50</v>
      </c>
    </row>
    <row r="868" spans="1:4" ht="24" customHeight="1">
      <c r="A868" s="262">
        <f t="shared" si="13"/>
        <v>863</v>
      </c>
      <c r="B868" s="311" t="s">
        <v>2222</v>
      </c>
      <c r="C868" s="300" t="s">
        <v>34</v>
      </c>
      <c r="D868" s="323">
        <v>2</v>
      </c>
    </row>
    <row r="869" spans="1:4" ht="24" customHeight="1">
      <c r="A869" s="262">
        <f t="shared" si="13"/>
        <v>864</v>
      </c>
      <c r="B869" s="283" t="s">
        <v>1233</v>
      </c>
      <c r="C869" s="300" t="s">
        <v>34</v>
      </c>
      <c r="D869" s="356">
        <v>20</v>
      </c>
    </row>
    <row r="870" spans="1:4" ht="24" customHeight="1">
      <c r="A870" s="262">
        <f t="shared" si="13"/>
        <v>865</v>
      </c>
      <c r="B870" s="281" t="s">
        <v>1461</v>
      </c>
      <c r="C870" s="323" t="s">
        <v>34</v>
      </c>
      <c r="D870" s="360">
        <v>3</v>
      </c>
    </row>
    <row r="871" spans="1:4" ht="24" customHeight="1">
      <c r="A871" s="262">
        <f t="shared" si="13"/>
        <v>866</v>
      </c>
      <c r="B871" s="311" t="s">
        <v>1497</v>
      </c>
      <c r="C871" s="323" t="s">
        <v>34</v>
      </c>
      <c r="D871" s="347">
        <v>6</v>
      </c>
    </row>
    <row r="872" spans="1:4" ht="24" customHeight="1">
      <c r="A872" s="262">
        <f t="shared" si="13"/>
        <v>867</v>
      </c>
      <c r="B872" s="311" t="s">
        <v>2384</v>
      </c>
      <c r="C872" s="316" t="s">
        <v>34</v>
      </c>
      <c r="D872" s="353">
        <v>18</v>
      </c>
    </row>
    <row r="873" spans="1:4" ht="24" customHeight="1">
      <c r="A873" s="262">
        <f t="shared" si="13"/>
        <v>868</v>
      </c>
      <c r="B873" s="281" t="s">
        <v>2172</v>
      </c>
      <c r="C873" s="323" t="s">
        <v>34</v>
      </c>
      <c r="D873" s="360">
        <v>65</v>
      </c>
    </row>
    <row r="874" spans="1:4" ht="24" customHeight="1">
      <c r="A874" s="262">
        <f t="shared" si="13"/>
        <v>869</v>
      </c>
      <c r="B874" s="309" t="s">
        <v>1508</v>
      </c>
      <c r="C874" s="323" t="s">
        <v>34</v>
      </c>
      <c r="D874" s="360">
        <v>400</v>
      </c>
    </row>
    <row r="875" spans="1:4" ht="39" customHeight="1">
      <c r="A875" s="262">
        <f t="shared" si="13"/>
        <v>870</v>
      </c>
      <c r="B875" s="281" t="s">
        <v>620</v>
      </c>
      <c r="C875" s="323" t="s">
        <v>34</v>
      </c>
      <c r="D875" s="301">
        <v>44</v>
      </c>
    </row>
    <row r="876" spans="1:4" ht="34.5" customHeight="1">
      <c r="A876" s="262">
        <f t="shared" si="13"/>
        <v>871</v>
      </c>
      <c r="B876" s="311" t="s">
        <v>2267</v>
      </c>
      <c r="C876" s="323" t="s">
        <v>34</v>
      </c>
      <c r="D876" s="323">
        <v>12</v>
      </c>
    </row>
    <row r="877" spans="1:4" ht="24" customHeight="1">
      <c r="A877" s="262">
        <f t="shared" si="13"/>
        <v>872</v>
      </c>
      <c r="B877" s="281" t="s">
        <v>2350</v>
      </c>
      <c r="C877" s="300" t="s">
        <v>34</v>
      </c>
      <c r="D877" s="344">
        <v>4</v>
      </c>
    </row>
    <row r="878" spans="1:4" ht="24" customHeight="1">
      <c r="A878" s="262">
        <f t="shared" si="13"/>
        <v>873</v>
      </c>
      <c r="B878" s="281" t="s">
        <v>2351</v>
      </c>
      <c r="C878" s="323" t="s">
        <v>34</v>
      </c>
      <c r="D878" s="360">
        <v>2</v>
      </c>
    </row>
    <row r="879" spans="1:4" ht="24" customHeight="1">
      <c r="A879" s="262">
        <f t="shared" si="13"/>
        <v>874</v>
      </c>
      <c r="B879" s="311" t="s">
        <v>2415</v>
      </c>
      <c r="C879" s="327" t="s">
        <v>34</v>
      </c>
      <c r="D879" s="354">
        <v>1</v>
      </c>
    </row>
    <row r="880" spans="1:4" ht="24" customHeight="1">
      <c r="A880" s="262">
        <f t="shared" si="13"/>
        <v>875</v>
      </c>
      <c r="B880" s="311" t="s">
        <v>2416</v>
      </c>
      <c r="C880" s="327" t="s">
        <v>34</v>
      </c>
      <c r="D880" s="354">
        <v>1</v>
      </c>
    </row>
    <row r="881" spans="1:4" ht="36" customHeight="1">
      <c r="A881" s="262">
        <f t="shared" si="13"/>
        <v>876</v>
      </c>
      <c r="B881" s="311" t="s">
        <v>2417</v>
      </c>
      <c r="C881" s="327" t="s">
        <v>34</v>
      </c>
      <c r="D881" s="354">
        <v>15</v>
      </c>
    </row>
    <row r="882" spans="1:4" ht="24" customHeight="1">
      <c r="A882" s="262">
        <f t="shared" si="13"/>
        <v>877</v>
      </c>
      <c r="B882" s="281" t="s">
        <v>2223</v>
      </c>
      <c r="C882" s="284" t="s">
        <v>34</v>
      </c>
      <c r="D882" s="300">
        <v>2</v>
      </c>
    </row>
    <row r="883" spans="1:4" ht="24" customHeight="1">
      <c r="A883" s="262">
        <f t="shared" si="13"/>
        <v>878</v>
      </c>
      <c r="B883" s="318" t="s">
        <v>2114</v>
      </c>
      <c r="C883" s="317" t="s">
        <v>34</v>
      </c>
      <c r="D883" s="316">
        <v>30</v>
      </c>
    </row>
    <row r="884" spans="1:4" ht="24" customHeight="1">
      <c r="A884" s="262">
        <f t="shared" si="13"/>
        <v>879</v>
      </c>
      <c r="B884" s="281" t="s">
        <v>2234</v>
      </c>
      <c r="C884" s="284" t="s">
        <v>34</v>
      </c>
      <c r="D884" s="301">
        <v>30</v>
      </c>
    </row>
    <row r="885" spans="1:4" ht="24" customHeight="1">
      <c r="A885" s="262">
        <f t="shared" si="13"/>
        <v>880</v>
      </c>
      <c r="B885" s="281" t="s">
        <v>1498</v>
      </c>
      <c r="C885" s="284" t="s">
        <v>34</v>
      </c>
      <c r="D885" s="344">
        <v>2</v>
      </c>
    </row>
    <row r="886" spans="1:4" ht="24" customHeight="1">
      <c r="A886" s="262">
        <f t="shared" si="13"/>
        <v>881</v>
      </c>
      <c r="B886" s="281" t="s">
        <v>2113</v>
      </c>
      <c r="C886" s="323" t="s">
        <v>34</v>
      </c>
      <c r="D886" s="300">
        <v>101</v>
      </c>
    </row>
    <row r="887" spans="1:4" ht="24" customHeight="1">
      <c r="A887" s="262">
        <f t="shared" si="13"/>
        <v>882</v>
      </c>
      <c r="B887" s="281" t="s">
        <v>2113</v>
      </c>
      <c r="C887" s="327" t="s">
        <v>34</v>
      </c>
      <c r="D887" s="360">
        <v>9</v>
      </c>
    </row>
    <row r="888" spans="1:4" ht="24" customHeight="1">
      <c r="A888" s="262">
        <f t="shared" si="13"/>
        <v>883</v>
      </c>
      <c r="B888" s="281" t="s">
        <v>621</v>
      </c>
      <c r="C888" s="327" t="s">
        <v>34</v>
      </c>
      <c r="D888" s="301">
        <v>18</v>
      </c>
    </row>
    <row r="889" spans="1:4" ht="24" customHeight="1">
      <c r="A889" s="262">
        <f t="shared" si="13"/>
        <v>884</v>
      </c>
      <c r="B889" s="281" t="s">
        <v>1241</v>
      </c>
      <c r="C889" s="284" t="s">
        <v>34</v>
      </c>
      <c r="D889" s="301">
        <v>8</v>
      </c>
    </row>
    <row r="890" spans="1:4" ht="24" customHeight="1">
      <c r="A890" s="262">
        <f t="shared" si="13"/>
        <v>885</v>
      </c>
      <c r="B890" s="281" t="s">
        <v>622</v>
      </c>
      <c r="C890" s="323" t="s">
        <v>34</v>
      </c>
      <c r="D890" s="301">
        <v>2</v>
      </c>
    </row>
    <row r="891" spans="1:4" ht="24" customHeight="1">
      <c r="A891" s="262">
        <f t="shared" si="13"/>
        <v>886</v>
      </c>
      <c r="B891" s="332" t="s">
        <v>968</v>
      </c>
      <c r="C891" s="333" t="s">
        <v>34</v>
      </c>
      <c r="D891" s="360">
        <v>11</v>
      </c>
    </row>
    <row r="892" spans="1:4" ht="24" customHeight="1">
      <c r="A892" s="262">
        <f t="shared" si="13"/>
        <v>887</v>
      </c>
      <c r="B892" s="281" t="s">
        <v>1917</v>
      </c>
      <c r="C892" s="323" t="s">
        <v>34</v>
      </c>
      <c r="D892" s="436">
        <v>5</v>
      </c>
    </row>
    <row r="893" spans="1:4" ht="24" customHeight="1">
      <c r="A893" s="262">
        <f t="shared" si="13"/>
        <v>888</v>
      </c>
      <c r="B893" s="281" t="s">
        <v>2352</v>
      </c>
      <c r="C893" s="323" t="s">
        <v>34</v>
      </c>
      <c r="D893" s="360">
        <v>12</v>
      </c>
    </row>
    <row r="894" spans="1:4" ht="24" customHeight="1">
      <c r="A894" s="262">
        <f t="shared" si="13"/>
        <v>889</v>
      </c>
      <c r="B894" s="283" t="s">
        <v>1329</v>
      </c>
      <c r="C894" s="300" t="s">
        <v>34</v>
      </c>
      <c r="D894" s="356">
        <v>1</v>
      </c>
    </row>
    <row r="895" spans="1:4" ht="24" customHeight="1">
      <c r="A895" s="262">
        <f t="shared" si="13"/>
        <v>890</v>
      </c>
      <c r="B895" s="311" t="s">
        <v>623</v>
      </c>
      <c r="C895" s="284" t="s">
        <v>34</v>
      </c>
      <c r="D895" s="323">
        <v>28</v>
      </c>
    </row>
    <row r="896" spans="1:4" ht="24" customHeight="1">
      <c r="A896" s="262">
        <f t="shared" si="13"/>
        <v>891</v>
      </c>
      <c r="B896" s="281" t="s">
        <v>624</v>
      </c>
      <c r="C896" s="300" t="s">
        <v>34</v>
      </c>
      <c r="D896" s="300">
        <v>3</v>
      </c>
    </row>
    <row r="897" spans="1:4" ht="24" customHeight="1">
      <c r="A897" s="262">
        <f t="shared" si="13"/>
        <v>892</v>
      </c>
      <c r="B897" s="311" t="s">
        <v>625</v>
      </c>
      <c r="C897" s="300" t="s">
        <v>34</v>
      </c>
      <c r="D897" s="343">
        <v>151</v>
      </c>
    </row>
    <row r="898" spans="1:4" ht="24" customHeight="1">
      <c r="A898" s="262">
        <f t="shared" si="13"/>
        <v>893</v>
      </c>
      <c r="B898" s="281" t="s">
        <v>626</v>
      </c>
      <c r="C898" s="323" t="s">
        <v>34</v>
      </c>
      <c r="D898" s="300">
        <v>72</v>
      </c>
    </row>
    <row r="899" spans="1:4" ht="24" customHeight="1">
      <c r="A899" s="262">
        <f t="shared" si="13"/>
        <v>894</v>
      </c>
      <c r="B899" s="281" t="s">
        <v>627</v>
      </c>
      <c r="C899" s="323" t="s">
        <v>34</v>
      </c>
      <c r="D899" s="301">
        <v>743</v>
      </c>
    </row>
    <row r="900" spans="1:4" ht="24" customHeight="1">
      <c r="A900" s="262">
        <f t="shared" si="13"/>
        <v>895</v>
      </c>
      <c r="B900" s="311" t="s">
        <v>628</v>
      </c>
      <c r="C900" s="284" t="s">
        <v>34</v>
      </c>
      <c r="D900" s="343">
        <v>203</v>
      </c>
    </row>
    <row r="901" spans="1:4" ht="24" customHeight="1">
      <c r="A901" s="262">
        <f t="shared" si="13"/>
        <v>896</v>
      </c>
      <c r="B901" s="281" t="s">
        <v>629</v>
      </c>
      <c r="C901" s="316" t="s">
        <v>34</v>
      </c>
      <c r="D901" s="300">
        <v>789</v>
      </c>
    </row>
    <row r="902" spans="1:4" ht="24" customHeight="1">
      <c r="A902" s="262">
        <f t="shared" si="13"/>
        <v>897</v>
      </c>
      <c r="B902" s="283" t="s">
        <v>630</v>
      </c>
      <c r="C902" s="323" t="s">
        <v>34</v>
      </c>
      <c r="D902" s="338">
        <v>253</v>
      </c>
    </row>
    <row r="903" spans="1:4" ht="24" customHeight="1">
      <c r="A903" s="262">
        <f aca="true" t="shared" si="14" ref="A903:A966">1+A902</f>
        <v>898</v>
      </c>
      <c r="B903" s="281" t="s">
        <v>631</v>
      </c>
      <c r="C903" s="327" t="s">
        <v>34</v>
      </c>
      <c r="D903" s="301">
        <v>177</v>
      </c>
    </row>
    <row r="904" spans="1:4" ht="24" customHeight="1">
      <c r="A904" s="262">
        <f t="shared" si="14"/>
        <v>899</v>
      </c>
      <c r="B904" s="281" t="s">
        <v>1331</v>
      </c>
      <c r="C904" s="284" t="s">
        <v>34</v>
      </c>
      <c r="D904" s="301">
        <v>63</v>
      </c>
    </row>
    <row r="905" spans="1:4" ht="24" customHeight="1">
      <c r="A905" s="262">
        <f t="shared" si="14"/>
        <v>900</v>
      </c>
      <c r="B905" s="281" t="s">
        <v>896</v>
      </c>
      <c r="C905" s="284" t="s">
        <v>34</v>
      </c>
      <c r="D905" s="435">
        <v>16</v>
      </c>
    </row>
    <row r="906" spans="1:4" ht="24" customHeight="1">
      <c r="A906" s="262">
        <f t="shared" si="14"/>
        <v>901</v>
      </c>
      <c r="B906" s="307" t="s">
        <v>896</v>
      </c>
      <c r="C906" s="455" t="s">
        <v>34</v>
      </c>
      <c r="D906" s="306">
        <v>12</v>
      </c>
    </row>
    <row r="907" spans="1:4" ht="24" customHeight="1">
      <c r="A907" s="262">
        <f t="shared" si="14"/>
        <v>902</v>
      </c>
      <c r="B907" s="311" t="s">
        <v>1223</v>
      </c>
      <c r="C907" s="284" t="s">
        <v>859</v>
      </c>
      <c r="D907" s="343">
        <v>12</v>
      </c>
    </row>
    <row r="908" spans="1:4" ht="24" customHeight="1">
      <c r="A908" s="262">
        <f t="shared" si="14"/>
        <v>903</v>
      </c>
      <c r="B908" s="311" t="s">
        <v>1223</v>
      </c>
      <c r="C908" s="303" t="s">
        <v>34</v>
      </c>
      <c r="D908" s="323">
        <v>50</v>
      </c>
    </row>
    <row r="909" spans="1:4" ht="24" customHeight="1">
      <c r="A909" s="262">
        <f t="shared" si="14"/>
        <v>904</v>
      </c>
      <c r="B909" s="281" t="s">
        <v>399</v>
      </c>
      <c r="C909" s="300" t="s">
        <v>34</v>
      </c>
      <c r="D909" s="300">
        <v>1</v>
      </c>
    </row>
    <row r="910" spans="1:4" ht="21" customHeight="1">
      <c r="A910" s="262">
        <f t="shared" si="14"/>
        <v>905</v>
      </c>
      <c r="B910" s="281" t="s">
        <v>2268</v>
      </c>
      <c r="C910" s="300" t="s">
        <v>34</v>
      </c>
      <c r="D910" s="301">
        <v>8</v>
      </c>
    </row>
    <row r="911" spans="1:4" ht="24" customHeight="1">
      <c r="A911" s="262">
        <f t="shared" si="14"/>
        <v>906</v>
      </c>
      <c r="B911" s="281" t="s">
        <v>1004</v>
      </c>
      <c r="C911" s="284" t="s">
        <v>34</v>
      </c>
      <c r="D911" s="301">
        <v>38</v>
      </c>
    </row>
    <row r="912" spans="1:4" ht="24" customHeight="1">
      <c r="A912" s="262">
        <f t="shared" si="14"/>
        <v>907</v>
      </c>
      <c r="B912" s="311" t="s">
        <v>1004</v>
      </c>
      <c r="C912" s="284" t="s">
        <v>34</v>
      </c>
      <c r="D912" s="347">
        <v>150</v>
      </c>
    </row>
    <row r="913" spans="1:4" ht="24" customHeight="1">
      <c r="A913" s="262">
        <f t="shared" si="14"/>
        <v>908</v>
      </c>
      <c r="B913" s="281" t="s">
        <v>2385</v>
      </c>
      <c r="C913" s="300" t="s">
        <v>34</v>
      </c>
      <c r="D913" s="352">
        <v>43</v>
      </c>
    </row>
    <row r="914" spans="1:4" ht="24" customHeight="1">
      <c r="A914" s="262">
        <f t="shared" si="14"/>
        <v>909</v>
      </c>
      <c r="B914" s="281" t="s">
        <v>1529</v>
      </c>
      <c r="C914" s="327" t="s">
        <v>34</v>
      </c>
      <c r="D914" s="301">
        <v>1</v>
      </c>
    </row>
    <row r="915" spans="1:4" ht="24" customHeight="1">
      <c r="A915" s="262">
        <f t="shared" si="14"/>
        <v>910</v>
      </c>
      <c r="B915" s="281" t="s">
        <v>834</v>
      </c>
      <c r="C915" s="284" t="s">
        <v>34</v>
      </c>
      <c r="D915" s="301">
        <v>2</v>
      </c>
    </row>
    <row r="916" spans="1:4" ht="24" customHeight="1">
      <c r="A916" s="262">
        <f t="shared" si="14"/>
        <v>911</v>
      </c>
      <c r="B916" s="332" t="s">
        <v>969</v>
      </c>
      <c r="C916" s="415" t="s">
        <v>34</v>
      </c>
      <c r="D916" s="360">
        <v>1</v>
      </c>
    </row>
    <row r="917" spans="1:4" ht="30.75" customHeight="1">
      <c r="A917" s="262">
        <f t="shared" si="14"/>
        <v>912</v>
      </c>
      <c r="B917" s="332" t="s">
        <v>970</v>
      </c>
      <c r="C917" s="333" t="s">
        <v>34</v>
      </c>
      <c r="D917" s="360">
        <v>1</v>
      </c>
    </row>
    <row r="918" spans="1:4" ht="24" customHeight="1">
      <c r="A918" s="262">
        <f t="shared" si="14"/>
        <v>913</v>
      </c>
      <c r="B918" s="311" t="s">
        <v>632</v>
      </c>
      <c r="C918" s="301" t="s">
        <v>34</v>
      </c>
      <c r="D918" s="323">
        <v>148</v>
      </c>
    </row>
    <row r="919" spans="1:4" ht="24" customHeight="1">
      <c r="A919" s="262">
        <f t="shared" si="14"/>
        <v>914</v>
      </c>
      <c r="B919" s="311" t="s">
        <v>633</v>
      </c>
      <c r="C919" s="300" t="s">
        <v>34</v>
      </c>
      <c r="D919" s="343">
        <v>7</v>
      </c>
    </row>
    <row r="920" spans="1:4" ht="24" customHeight="1">
      <c r="A920" s="262">
        <f t="shared" si="14"/>
        <v>915</v>
      </c>
      <c r="B920" s="281" t="s">
        <v>1118</v>
      </c>
      <c r="C920" s="300" t="s">
        <v>34</v>
      </c>
      <c r="D920" s="301">
        <v>0</v>
      </c>
    </row>
    <row r="921" spans="1:4" ht="24" customHeight="1">
      <c r="A921" s="262">
        <f t="shared" si="14"/>
        <v>916</v>
      </c>
      <c r="B921" s="311" t="s">
        <v>634</v>
      </c>
      <c r="C921" s="300" t="s">
        <v>34</v>
      </c>
      <c r="D921" s="323">
        <v>33</v>
      </c>
    </row>
    <row r="922" spans="1:4" ht="24" customHeight="1">
      <c r="A922" s="262">
        <f t="shared" si="14"/>
        <v>917</v>
      </c>
      <c r="B922" s="311" t="s">
        <v>635</v>
      </c>
      <c r="C922" s="323" t="s">
        <v>34</v>
      </c>
      <c r="D922" s="343">
        <v>1</v>
      </c>
    </row>
    <row r="923" spans="1:4" ht="24" customHeight="1">
      <c r="A923" s="262">
        <f t="shared" si="14"/>
        <v>918</v>
      </c>
      <c r="B923" s="311" t="s">
        <v>2418</v>
      </c>
      <c r="C923" s="323" t="s">
        <v>34</v>
      </c>
      <c r="D923" s="354">
        <v>71</v>
      </c>
    </row>
    <row r="924" spans="1:4" ht="24" customHeight="1">
      <c r="A924" s="262">
        <f t="shared" si="14"/>
        <v>919</v>
      </c>
      <c r="B924" s="311" t="s">
        <v>2419</v>
      </c>
      <c r="C924" s="327" t="s">
        <v>1786</v>
      </c>
      <c r="D924" s="354">
        <v>49</v>
      </c>
    </row>
    <row r="925" spans="1:4" ht="24" customHeight="1">
      <c r="A925" s="262">
        <f t="shared" si="14"/>
        <v>920</v>
      </c>
      <c r="B925" s="289" t="s">
        <v>1530</v>
      </c>
      <c r="C925" s="284" t="s">
        <v>34</v>
      </c>
      <c r="D925" s="300">
        <v>4</v>
      </c>
    </row>
    <row r="926" spans="1:4" ht="24" customHeight="1">
      <c r="A926" s="262">
        <f t="shared" si="14"/>
        <v>921</v>
      </c>
      <c r="B926" s="282" t="s">
        <v>1365</v>
      </c>
      <c r="C926" s="284" t="s">
        <v>34</v>
      </c>
      <c r="D926" s="344">
        <v>12</v>
      </c>
    </row>
    <row r="927" spans="1:4" ht="24" customHeight="1">
      <c r="A927" s="262">
        <f t="shared" si="14"/>
        <v>922</v>
      </c>
      <c r="B927" s="281" t="s">
        <v>2145</v>
      </c>
      <c r="C927" s="284" t="s">
        <v>34</v>
      </c>
      <c r="D927" s="360">
        <v>44</v>
      </c>
    </row>
    <row r="928" spans="1:4" ht="24" customHeight="1">
      <c r="A928" s="262">
        <f t="shared" si="14"/>
        <v>923</v>
      </c>
      <c r="B928" s="311" t="s">
        <v>1841</v>
      </c>
      <c r="C928" s="327" t="s">
        <v>1786</v>
      </c>
      <c r="D928" s="346">
        <v>1</v>
      </c>
    </row>
    <row r="929" spans="1:4" ht="24" customHeight="1">
      <c r="A929" s="262">
        <f t="shared" si="14"/>
        <v>924</v>
      </c>
      <c r="B929" s="281" t="s">
        <v>1005</v>
      </c>
      <c r="C929" s="300" t="s">
        <v>34</v>
      </c>
      <c r="D929" s="300">
        <v>5</v>
      </c>
    </row>
    <row r="930" spans="1:4" ht="24" customHeight="1">
      <c r="A930" s="262">
        <f t="shared" si="14"/>
        <v>925</v>
      </c>
      <c r="B930" s="281" t="s">
        <v>1117</v>
      </c>
      <c r="C930" s="300" t="s">
        <v>859</v>
      </c>
      <c r="D930" s="301">
        <v>100</v>
      </c>
    </row>
    <row r="931" spans="1:4" ht="24" customHeight="1">
      <c r="A931" s="262">
        <f t="shared" si="14"/>
        <v>926</v>
      </c>
      <c r="B931" s="283" t="s">
        <v>1509</v>
      </c>
      <c r="C931" s="300"/>
      <c r="D931" s="364">
        <v>1</v>
      </c>
    </row>
    <row r="932" spans="1:4" ht="24" customHeight="1">
      <c r="A932" s="262">
        <f t="shared" si="14"/>
        <v>927</v>
      </c>
      <c r="B932" s="283" t="s">
        <v>636</v>
      </c>
      <c r="C932" s="300" t="s">
        <v>34</v>
      </c>
      <c r="D932" s="356">
        <v>1</v>
      </c>
    </row>
    <row r="933" spans="1:4" ht="24" customHeight="1">
      <c r="A933" s="262">
        <f t="shared" si="14"/>
        <v>928</v>
      </c>
      <c r="B933" s="314" t="s">
        <v>637</v>
      </c>
      <c r="C933" s="284" t="s">
        <v>34</v>
      </c>
      <c r="D933" s="300">
        <v>3</v>
      </c>
    </row>
    <row r="934" spans="1:4" ht="24" customHeight="1">
      <c r="A934" s="262">
        <f t="shared" si="14"/>
        <v>929</v>
      </c>
      <c r="B934" s="311" t="s">
        <v>638</v>
      </c>
      <c r="C934" s="303" t="s">
        <v>34</v>
      </c>
      <c r="D934" s="323">
        <v>6</v>
      </c>
    </row>
    <row r="935" spans="1:4" ht="24" customHeight="1">
      <c r="A935" s="262">
        <f t="shared" si="14"/>
        <v>930</v>
      </c>
      <c r="B935" s="311" t="s">
        <v>1493</v>
      </c>
      <c r="C935" s="284" t="s">
        <v>34</v>
      </c>
      <c r="D935" s="347">
        <v>100</v>
      </c>
    </row>
    <row r="936" spans="1:4" ht="24" customHeight="1">
      <c r="A936" s="262">
        <f t="shared" si="14"/>
        <v>931</v>
      </c>
      <c r="B936" s="340" t="s">
        <v>1231</v>
      </c>
      <c r="C936" s="284" t="s">
        <v>1232</v>
      </c>
      <c r="D936" s="337">
        <v>60</v>
      </c>
    </row>
    <row r="937" spans="1:4" ht="24" customHeight="1">
      <c r="A937" s="262">
        <f t="shared" si="14"/>
        <v>932</v>
      </c>
      <c r="B937" s="281" t="s">
        <v>1119</v>
      </c>
      <c r="C937" s="323" t="s">
        <v>34</v>
      </c>
      <c r="D937" s="300">
        <v>2</v>
      </c>
    </row>
    <row r="938" spans="1:4" ht="24" customHeight="1">
      <c r="A938" s="262">
        <f t="shared" si="14"/>
        <v>933</v>
      </c>
      <c r="B938" s="281" t="s">
        <v>1600</v>
      </c>
      <c r="C938" s="323" t="s">
        <v>34</v>
      </c>
      <c r="D938" s="301">
        <v>2</v>
      </c>
    </row>
    <row r="939" spans="1:4" ht="24" customHeight="1">
      <c r="A939" s="262">
        <f t="shared" si="14"/>
        <v>934</v>
      </c>
      <c r="B939" s="283" t="s">
        <v>453</v>
      </c>
      <c r="C939" s="316" t="s">
        <v>34</v>
      </c>
      <c r="D939" s="393">
        <v>6</v>
      </c>
    </row>
    <row r="940" spans="1:4" ht="24" customHeight="1">
      <c r="A940" s="262">
        <f t="shared" si="14"/>
        <v>935</v>
      </c>
      <c r="B940" s="283" t="s">
        <v>454</v>
      </c>
      <c r="C940" s="300" t="s">
        <v>34</v>
      </c>
      <c r="D940" s="393">
        <v>3</v>
      </c>
    </row>
    <row r="941" spans="1:4" ht="24" customHeight="1">
      <c r="A941" s="262">
        <f t="shared" si="14"/>
        <v>936</v>
      </c>
      <c r="B941" s="281" t="s">
        <v>454</v>
      </c>
      <c r="C941" s="300" t="s">
        <v>34</v>
      </c>
      <c r="D941" s="352">
        <v>3</v>
      </c>
    </row>
    <row r="942" spans="1:4" ht="24" customHeight="1">
      <c r="A942" s="262">
        <f t="shared" si="14"/>
        <v>937</v>
      </c>
      <c r="B942" s="311" t="s">
        <v>639</v>
      </c>
      <c r="C942" s="300" t="s">
        <v>34</v>
      </c>
      <c r="D942" s="323">
        <v>100</v>
      </c>
    </row>
    <row r="943" spans="1:4" ht="24" customHeight="1">
      <c r="A943" s="262">
        <f t="shared" si="14"/>
        <v>938</v>
      </c>
      <c r="B943" s="281" t="s">
        <v>2321</v>
      </c>
      <c r="C943" s="327" t="s">
        <v>34</v>
      </c>
      <c r="D943" s="301">
        <v>12</v>
      </c>
    </row>
    <row r="944" spans="1:4" ht="24" customHeight="1">
      <c r="A944" s="262">
        <f t="shared" si="14"/>
        <v>939</v>
      </c>
      <c r="B944" s="311" t="s">
        <v>437</v>
      </c>
      <c r="C944" s="284" t="s">
        <v>34</v>
      </c>
      <c r="D944" s="347">
        <v>16</v>
      </c>
    </row>
    <row r="945" spans="1:4" ht="24" customHeight="1">
      <c r="A945" s="262">
        <f t="shared" si="14"/>
        <v>940</v>
      </c>
      <c r="B945" s="311" t="s">
        <v>437</v>
      </c>
      <c r="C945" s="323" t="s">
        <v>34</v>
      </c>
      <c r="D945" s="323">
        <v>36</v>
      </c>
    </row>
    <row r="946" spans="1:4" ht="24" customHeight="1">
      <c r="A946" s="262">
        <f t="shared" si="14"/>
        <v>941</v>
      </c>
      <c r="B946" s="311" t="s">
        <v>437</v>
      </c>
      <c r="C946" s="323" t="s">
        <v>34</v>
      </c>
      <c r="D946" s="354">
        <v>81</v>
      </c>
    </row>
    <row r="947" spans="1:4" ht="24" customHeight="1">
      <c r="A947" s="262">
        <f t="shared" si="14"/>
        <v>942</v>
      </c>
      <c r="B947" s="318" t="s">
        <v>1120</v>
      </c>
      <c r="C947" s="300" t="s">
        <v>34</v>
      </c>
      <c r="D947" s="316">
        <v>127</v>
      </c>
    </row>
    <row r="948" spans="1:4" ht="24" customHeight="1">
      <c r="A948" s="262">
        <f t="shared" si="14"/>
        <v>943</v>
      </c>
      <c r="B948" s="281" t="s">
        <v>1035</v>
      </c>
      <c r="C948" s="300" t="s">
        <v>34</v>
      </c>
      <c r="D948" s="301">
        <v>12</v>
      </c>
    </row>
    <row r="949" spans="1:4" ht="24" customHeight="1">
      <c r="A949" s="262">
        <f t="shared" si="14"/>
        <v>944</v>
      </c>
      <c r="B949" s="281" t="s">
        <v>1224</v>
      </c>
      <c r="C949" s="300" t="s">
        <v>34</v>
      </c>
      <c r="D949" s="300">
        <v>15</v>
      </c>
    </row>
    <row r="950" spans="1:4" ht="24" customHeight="1">
      <c r="A950" s="262">
        <f t="shared" si="14"/>
        <v>945</v>
      </c>
      <c r="B950" s="283" t="s">
        <v>640</v>
      </c>
      <c r="C950" s="300" t="s">
        <v>34</v>
      </c>
      <c r="D950" s="356">
        <v>85</v>
      </c>
    </row>
    <row r="951" spans="1:4" ht="24" customHeight="1">
      <c r="A951" s="262">
        <f t="shared" si="14"/>
        <v>946</v>
      </c>
      <c r="B951" s="283" t="s">
        <v>641</v>
      </c>
      <c r="C951" s="300" t="s">
        <v>34</v>
      </c>
      <c r="D951" s="356">
        <v>6</v>
      </c>
    </row>
    <row r="952" spans="1:4" ht="24" customHeight="1">
      <c r="A952" s="262">
        <f t="shared" si="14"/>
        <v>947</v>
      </c>
      <c r="B952" s="281" t="s">
        <v>642</v>
      </c>
      <c r="C952" s="327" t="s">
        <v>34</v>
      </c>
      <c r="D952" s="301">
        <v>3</v>
      </c>
    </row>
    <row r="953" spans="1:4" ht="24" customHeight="1">
      <c r="A953" s="262">
        <f t="shared" si="14"/>
        <v>948</v>
      </c>
      <c r="B953" s="311" t="s">
        <v>643</v>
      </c>
      <c r="C953" s="323" t="s">
        <v>34</v>
      </c>
      <c r="D953" s="343">
        <v>187</v>
      </c>
    </row>
    <row r="954" spans="1:4" ht="24" customHeight="1">
      <c r="A954" s="262">
        <f t="shared" si="14"/>
        <v>949</v>
      </c>
      <c r="B954" s="311" t="s">
        <v>643</v>
      </c>
      <c r="C954" s="323" t="s">
        <v>34</v>
      </c>
      <c r="D954" s="354">
        <v>94</v>
      </c>
    </row>
    <row r="955" spans="1:4" ht="24" customHeight="1">
      <c r="A955" s="262">
        <f t="shared" si="14"/>
        <v>950</v>
      </c>
      <c r="B955" s="311" t="s">
        <v>1006</v>
      </c>
      <c r="C955" s="301" t="s">
        <v>34</v>
      </c>
      <c r="D955" s="323">
        <v>9</v>
      </c>
    </row>
    <row r="956" spans="1:4" ht="24" customHeight="1">
      <c r="A956" s="262">
        <f t="shared" si="14"/>
        <v>951</v>
      </c>
      <c r="B956" s="281" t="s">
        <v>332</v>
      </c>
      <c r="C956" s="323" t="s">
        <v>34</v>
      </c>
      <c r="D956" s="352">
        <v>2</v>
      </c>
    </row>
    <row r="957" spans="1:4" ht="24" customHeight="1">
      <c r="A957" s="262">
        <f t="shared" si="14"/>
        <v>952</v>
      </c>
      <c r="B957" s="311" t="s">
        <v>440</v>
      </c>
      <c r="C957" s="300" t="s">
        <v>34</v>
      </c>
      <c r="D957" s="353">
        <v>6</v>
      </c>
    </row>
    <row r="958" spans="1:4" ht="24" customHeight="1">
      <c r="A958" s="262">
        <f t="shared" si="14"/>
        <v>953</v>
      </c>
      <c r="B958" s="311" t="s">
        <v>440</v>
      </c>
      <c r="C958" s="300" t="s">
        <v>34</v>
      </c>
      <c r="D958" s="343">
        <v>97</v>
      </c>
    </row>
    <row r="959" spans="1:4" ht="24" customHeight="1">
      <c r="A959" s="262">
        <f t="shared" si="14"/>
        <v>954</v>
      </c>
      <c r="B959" s="283" t="s">
        <v>455</v>
      </c>
      <c r="C959" s="316" t="s">
        <v>34</v>
      </c>
      <c r="D959" s="401">
        <v>6</v>
      </c>
    </row>
    <row r="960" spans="1:4" ht="24" customHeight="1">
      <c r="A960" s="262">
        <f t="shared" si="14"/>
        <v>955</v>
      </c>
      <c r="B960" s="281" t="s">
        <v>441</v>
      </c>
      <c r="C960" s="323" t="s">
        <v>34</v>
      </c>
      <c r="D960" s="301">
        <v>37</v>
      </c>
    </row>
    <row r="961" spans="1:4" ht="24" customHeight="1">
      <c r="A961" s="262">
        <f t="shared" si="14"/>
        <v>956</v>
      </c>
      <c r="B961" s="311" t="s">
        <v>644</v>
      </c>
      <c r="C961" s="323" t="s">
        <v>34</v>
      </c>
      <c r="D961" s="343">
        <v>1</v>
      </c>
    </row>
    <row r="962" spans="1:4" ht="24" customHeight="1">
      <c r="A962" s="262">
        <f t="shared" si="14"/>
        <v>957</v>
      </c>
      <c r="B962" s="339" t="s">
        <v>1242</v>
      </c>
      <c r="C962" s="300" t="s">
        <v>34</v>
      </c>
      <c r="D962" s="338">
        <v>1</v>
      </c>
    </row>
    <row r="963" spans="1:4" ht="23.25" customHeight="1">
      <c r="A963" s="262">
        <f t="shared" si="14"/>
        <v>958</v>
      </c>
      <c r="B963" s="311" t="s">
        <v>2224</v>
      </c>
      <c r="C963" s="300" t="s">
        <v>34</v>
      </c>
      <c r="D963" s="323">
        <v>1</v>
      </c>
    </row>
    <row r="964" spans="1:4" ht="24" customHeight="1">
      <c r="A964" s="262">
        <f t="shared" si="14"/>
        <v>959</v>
      </c>
      <c r="B964" s="311" t="s">
        <v>645</v>
      </c>
      <c r="C964" s="301" t="s">
        <v>34</v>
      </c>
      <c r="D964" s="323">
        <v>1</v>
      </c>
    </row>
    <row r="965" spans="1:4" ht="24" customHeight="1">
      <c r="A965" s="262">
        <f t="shared" si="14"/>
        <v>960</v>
      </c>
      <c r="B965" s="281" t="s">
        <v>646</v>
      </c>
      <c r="C965" s="300" t="s">
        <v>34</v>
      </c>
      <c r="D965" s="301">
        <v>1</v>
      </c>
    </row>
    <row r="966" spans="1:4" ht="24" customHeight="1">
      <c r="A966" s="262">
        <f t="shared" si="14"/>
        <v>961</v>
      </c>
      <c r="B966" s="281" t="s">
        <v>1121</v>
      </c>
      <c r="C966" s="323" t="s">
        <v>34</v>
      </c>
      <c r="D966" s="300">
        <v>1860</v>
      </c>
    </row>
    <row r="967" spans="1:4" ht="24" customHeight="1">
      <c r="A967" s="262">
        <f aca="true" t="shared" si="15" ref="A967:A985">1+A966</f>
        <v>962</v>
      </c>
      <c r="B967" s="281" t="s">
        <v>376</v>
      </c>
      <c r="C967" s="300" t="s">
        <v>859</v>
      </c>
      <c r="D967" s="300">
        <v>1</v>
      </c>
    </row>
    <row r="968" spans="1:4" ht="49.5" customHeight="1">
      <c r="A968" s="262">
        <f t="shared" si="15"/>
        <v>963</v>
      </c>
      <c r="B968" s="281" t="s">
        <v>647</v>
      </c>
      <c r="C968" s="323" t="s">
        <v>34</v>
      </c>
      <c r="D968" s="300">
        <v>68</v>
      </c>
    </row>
    <row r="969" spans="1:4" ht="22.5" customHeight="1">
      <c r="A969" s="262">
        <f t="shared" si="15"/>
        <v>964</v>
      </c>
      <c r="B969" s="311" t="s">
        <v>2420</v>
      </c>
      <c r="C969" s="327" t="s">
        <v>34</v>
      </c>
      <c r="D969" s="354">
        <v>1</v>
      </c>
    </row>
    <row r="970" spans="1:4" ht="24" customHeight="1">
      <c r="A970" s="262">
        <f t="shared" si="15"/>
        <v>965</v>
      </c>
      <c r="B970" s="311" t="s">
        <v>2421</v>
      </c>
      <c r="C970" s="323" t="s">
        <v>34</v>
      </c>
      <c r="D970" s="354">
        <v>1</v>
      </c>
    </row>
    <row r="971" spans="1:4" ht="24" customHeight="1">
      <c r="A971" s="262">
        <f t="shared" si="15"/>
        <v>966</v>
      </c>
      <c r="B971" s="281" t="s">
        <v>1039</v>
      </c>
      <c r="C971" s="316" t="s">
        <v>34</v>
      </c>
      <c r="D971" s="301">
        <v>257</v>
      </c>
    </row>
    <row r="972" spans="1:4" ht="24" customHeight="1">
      <c r="A972" s="262">
        <f t="shared" si="15"/>
        <v>967</v>
      </c>
      <c r="B972" s="311" t="s">
        <v>2073</v>
      </c>
      <c r="C972" s="300" t="s">
        <v>34</v>
      </c>
      <c r="D972" s="323">
        <v>1</v>
      </c>
    </row>
    <row r="973" spans="1:4" ht="24" customHeight="1">
      <c r="A973" s="262">
        <f t="shared" si="15"/>
        <v>968</v>
      </c>
      <c r="B973" s="281" t="s">
        <v>862</v>
      </c>
      <c r="C973" s="316" t="s">
        <v>34</v>
      </c>
      <c r="D973" s="352">
        <v>1</v>
      </c>
    </row>
    <row r="974" spans="1:4" ht="24" customHeight="1">
      <c r="A974" s="262">
        <f t="shared" si="15"/>
        <v>969</v>
      </c>
      <c r="B974" s="281" t="s">
        <v>1531</v>
      </c>
      <c r="C974" s="323" t="s">
        <v>34</v>
      </c>
      <c r="D974" s="300">
        <v>2</v>
      </c>
    </row>
    <row r="975" spans="1:4" ht="24" customHeight="1">
      <c r="A975" s="262">
        <f t="shared" si="15"/>
        <v>970</v>
      </c>
      <c r="B975" s="311" t="s">
        <v>1499</v>
      </c>
      <c r="C975" s="323" t="s">
        <v>34</v>
      </c>
      <c r="D975" s="347">
        <v>40</v>
      </c>
    </row>
    <row r="976" spans="1:4" ht="24" customHeight="1">
      <c r="A976" s="262">
        <f t="shared" si="15"/>
        <v>971</v>
      </c>
      <c r="B976" s="307" t="s">
        <v>897</v>
      </c>
      <c r="C976" s="306" t="s">
        <v>34</v>
      </c>
      <c r="D976" s="306">
        <v>2</v>
      </c>
    </row>
    <row r="977" spans="1:4" ht="24" customHeight="1">
      <c r="A977" s="262">
        <f t="shared" si="15"/>
        <v>972</v>
      </c>
      <c r="B977" s="339" t="s">
        <v>921</v>
      </c>
      <c r="C977" s="300" t="s">
        <v>34</v>
      </c>
      <c r="D977" s="338">
        <v>6</v>
      </c>
    </row>
    <row r="978" spans="1:4" ht="24" customHeight="1">
      <c r="A978" s="262">
        <f t="shared" si="15"/>
        <v>973</v>
      </c>
      <c r="B978" s="281" t="s">
        <v>1123</v>
      </c>
      <c r="C978" s="300" t="s">
        <v>34</v>
      </c>
      <c r="D978" s="300">
        <v>0</v>
      </c>
    </row>
    <row r="979" spans="1:4" ht="24" customHeight="1">
      <c r="A979" s="262">
        <f t="shared" si="15"/>
        <v>974</v>
      </c>
      <c r="B979" s="281" t="s">
        <v>2173</v>
      </c>
      <c r="C979" s="300" t="s">
        <v>34</v>
      </c>
      <c r="D979" s="360">
        <v>1</v>
      </c>
    </row>
    <row r="980" spans="1:4" ht="24" customHeight="1">
      <c r="A980" s="262">
        <f t="shared" si="15"/>
        <v>975</v>
      </c>
      <c r="B980" s="281" t="s">
        <v>2174</v>
      </c>
      <c r="C980" s="300" t="s">
        <v>34</v>
      </c>
      <c r="D980" s="360">
        <v>1</v>
      </c>
    </row>
    <row r="981" spans="1:4" ht="24" customHeight="1">
      <c r="A981" s="262">
        <f t="shared" si="15"/>
        <v>976</v>
      </c>
      <c r="B981" s="281" t="s">
        <v>2175</v>
      </c>
      <c r="C981" s="300" t="s">
        <v>34</v>
      </c>
      <c r="D981" s="360">
        <v>1</v>
      </c>
    </row>
    <row r="982" spans="1:4" ht="24" customHeight="1">
      <c r="A982" s="262">
        <f t="shared" si="15"/>
        <v>977</v>
      </c>
      <c r="B982" s="349" t="s">
        <v>1122</v>
      </c>
      <c r="C982" s="316" t="s">
        <v>34</v>
      </c>
      <c r="D982" s="316">
        <v>0</v>
      </c>
    </row>
    <row r="983" spans="1:4" ht="24" customHeight="1">
      <c r="A983" s="262">
        <f t="shared" si="15"/>
        <v>978</v>
      </c>
      <c r="B983" s="281" t="s">
        <v>1567</v>
      </c>
      <c r="C983" s="316" t="s">
        <v>34</v>
      </c>
      <c r="D983" s="301">
        <v>215</v>
      </c>
    </row>
    <row r="984" spans="1:4" ht="24" customHeight="1">
      <c r="A984" s="262">
        <f t="shared" si="15"/>
        <v>979</v>
      </c>
      <c r="B984" s="281" t="s">
        <v>1567</v>
      </c>
      <c r="C984" s="323" t="s">
        <v>34</v>
      </c>
      <c r="D984" s="300">
        <v>132</v>
      </c>
    </row>
    <row r="985" spans="1:4" ht="24" customHeight="1">
      <c r="A985" s="262">
        <f t="shared" si="15"/>
        <v>980</v>
      </c>
      <c r="B985" s="281" t="s">
        <v>1568</v>
      </c>
      <c r="C985" s="323" t="s">
        <v>34</v>
      </c>
      <c r="D985" s="301">
        <v>5</v>
      </c>
    </row>
    <row r="986" spans="1:4" ht="24" customHeight="1">
      <c r="A986" s="262">
        <f aca="true" t="shared" si="16" ref="A986:A1033">1+A985</f>
        <v>981</v>
      </c>
      <c r="B986" s="339" t="s">
        <v>648</v>
      </c>
      <c r="C986" s="300" t="s">
        <v>34</v>
      </c>
      <c r="D986" s="338">
        <v>21</v>
      </c>
    </row>
    <row r="987" spans="1:4" ht="24" customHeight="1">
      <c r="A987" s="262">
        <f t="shared" si="16"/>
        <v>982</v>
      </c>
      <c r="B987" s="283" t="s">
        <v>2353</v>
      </c>
      <c r="C987" s="300" t="s">
        <v>34</v>
      </c>
      <c r="D987" s="364">
        <v>3</v>
      </c>
    </row>
    <row r="988" spans="1:4" ht="28.5" customHeight="1">
      <c r="A988" s="262">
        <f t="shared" si="16"/>
        <v>983</v>
      </c>
      <c r="B988" s="281" t="s">
        <v>2006</v>
      </c>
      <c r="C988" s="300" t="s">
        <v>859</v>
      </c>
      <c r="D988" s="355">
        <v>2</v>
      </c>
    </row>
    <row r="989" spans="1:4" ht="24" customHeight="1">
      <c r="A989" s="262">
        <f t="shared" si="16"/>
        <v>984</v>
      </c>
      <c r="B989" s="281" t="s">
        <v>2354</v>
      </c>
      <c r="C989" s="323" t="s">
        <v>34</v>
      </c>
      <c r="D989" s="344">
        <v>2</v>
      </c>
    </row>
    <row r="990" spans="1:4" ht="24" customHeight="1">
      <c r="A990" s="262">
        <f t="shared" si="16"/>
        <v>985</v>
      </c>
      <c r="B990" s="281" t="s">
        <v>1487</v>
      </c>
      <c r="C990" s="316" t="s">
        <v>34</v>
      </c>
      <c r="D990" s="360">
        <v>1</v>
      </c>
    </row>
    <row r="991" spans="1:4" ht="24" customHeight="1">
      <c r="A991" s="262">
        <f t="shared" si="16"/>
        <v>986</v>
      </c>
      <c r="B991" s="281" t="s">
        <v>2074</v>
      </c>
      <c r="C991" s="323" t="s">
        <v>34</v>
      </c>
      <c r="D991" s="301">
        <v>1</v>
      </c>
    </row>
    <row r="992" spans="1:4" ht="24" customHeight="1">
      <c r="A992" s="262">
        <f t="shared" si="16"/>
        <v>987</v>
      </c>
      <c r="B992" s="281" t="s">
        <v>649</v>
      </c>
      <c r="C992" s="300" t="s">
        <v>34</v>
      </c>
      <c r="D992" s="300">
        <v>2</v>
      </c>
    </row>
    <row r="993" spans="1:4" ht="24" customHeight="1">
      <c r="A993" s="262">
        <f t="shared" si="16"/>
        <v>988</v>
      </c>
      <c r="B993" s="281" t="s">
        <v>650</v>
      </c>
      <c r="C993" s="300" t="s">
        <v>34</v>
      </c>
      <c r="D993" s="301">
        <v>1</v>
      </c>
    </row>
    <row r="994" spans="1:4" ht="24" customHeight="1">
      <c r="A994" s="262">
        <f t="shared" si="16"/>
        <v>989</v>
      </c>
      <c r="B994" s="311" t="s">
        <v>1532</v>
      </c>
      <c r="C994" s="300" t="s">
        <v>34</v>
      </c>
      <c r="D994" s="323">
        <v>2</v>
      </c>
    </row>
    <row r="995" spans="1:4" ht="24" customHeight="1">
      <c r="A995" s="262">
        <f t="shared" si="16"/>
        <v>990</v>
      </c>
      <c r="B995" s="281" t="s">
        <v>1040</v>
      </c>
      <c r="C995" s="300" t="s">
        <v>34</v>
      </c>
      <c r="D995" s="300">
        <v>10</v>
      </c>
    </row>
    <row r="996" spans="1:4" ht="24" customHeight="1">
      <c r="A996" s="262">
        <f t="shared" si="16"/>
        <v>991</v>
      </c>
      <c r="B996" s="281" t="s">
        <v>1007</v>
      </c>
      <c r="C996" s="323" t="s">
        <v>34</v>
      </c>
      <c r="D996" s="301">
        <v>456</v>
      </c>
    </row>
    <row r="997" spans="1:4" ht="24" customHeight="1">
      <c r="A997" s="262">
        <f t="shared" si="16"/>
        <v>992</v>
      </c>
      <c r="B997" s="283" t="s">
        <v>651</v>
      </c>
      <c r="C997" s="300" t="s">
        <v>34</v>
      </c>
      <c r="D997" s="356">
        <v>1</v>
      </c>
    </row>
    <row r="998" spans="1:4" ht="24" customHeight="1">
      <c r="A998" s="262">
        <f t="shared" si="16"/>
        <v>993</v>
      </c>
      <c r="B998" s="283" t="s">
        <v>1947</v>
      </c>
      <c r="C998" s="300" t="s">
        <v>34</v>
      </c>
      <c r="D998" s="364">
        <v>2</v>
      </c>
    </row>
    <row r="999" spans="1:4" ht="24" customHeight="1">
      <c r="A999" s="262">
        <f t="shared" si="16"/>
        <v>994</v>
      </c>
      <c r="B999" s="311" t="s">
        <v>1008</v>
      </c>
      <c r="C999" s="323" t="s">
        <v>69</v>
      </c>
      <c r="D999" s="343">
        <v>56</v>
      </c>
    </row>
    <row r="1000" spans="1:4" ht="24" customHeight="1">
      <c r="A1000" s="262">
        <f t="shared" si="16"/>
        <v>995</v>
      </c>
      <c r="B1000" s="281" t="s">
        <v>1676</v>
      </c>
      <c r="C1000" s="300" t="s">
        <v>34</v>
      </c>
      <c r="D1000" s="280">
        <v>0.59</v>
      </c>
    </row>
    <row r="1001" spans="1:4" ht="24" customHeight="1">
      <c r="A1001" s="262">
        <f t="shared" si="16"/>
        <v>996</v>
      </c>
      <c r="B1001" s="326" t="s">
        <v>652</v>
      </c>
      <c r="C1001" s="300" t="s">
        <v>34</v>
      </c>
      <c r="D1001" s="327">
        <v>1</v>
      </c>
    </row>
    <row r="1002" spans="1:4" ht="24" customHeight="1">
      <c r="A1002" s="262">
        <f t="shared" si="16"/>
        <v>997</v>
      </c>
      <c r="B1002" s="294" t="s">
        <v>2213</v>
      </c>
      <c r="C1002" s="323" t="s">
        <v>34</v>
      </c>
      <c r="D1002" s="367">
        <v>3</v>
      </c>
    </row>
    <row r="1003" spans="1:4" ht="24" customHeight="1">
      <c r="A1003" s="262">
        <f t="shared" si="16"/>
        <v>998</v>
      </c>
      <c r="B1003" s="313" t="s">
        <v>2214</v>
      </c>
      <c r="C1003" s="316" t="s">
        <v>34</v>
      </c>
      <c r="D1003" s="368">
        <v>2</v>
      </c>
    </row>
    <row r="1004" spans="1:4" ht="24" customHeight="1">
      <c r="A1004" s="262">
        <f t="shared" si="16"/>
        <v>999</v>
      </c>
      <c r="B1004" s="313" t="s">
        <v>2132</v>
      </c>
      <c r="C1004" s="284" t="s">
        <v>34</v>
      </c>
      <c r="D1004" s="285">
        <v>10</v>
      </c>
    </row>
    <row r="1005" spans="1:4" ht="24" customHeight="1">
      <c r="A1005" s="262">
        <f t="shared" si="16"/>
        <v>1000</v>
      </c>
      <c r="B1005" s="294" t="s">
        <v>1338</v>
      </c>
      <c r="C1005" s="327" t="s">
        <v>34</v>
      </c>
      <c r="D1005" s="382">
        <v>6</v>
      </c>
    </row>
    <row r="1006" spans="1:4" ht="24" customHeight="1">
      <c r="A1006" s="262">
        <f t="shared" si="16"/>
        <v>1001</v>
      </c>
      <c r="B1006" s="326" t="s">
        <v>1124</v>
      </c>
      <c r="C1006" s="323" t="s">
        <v>34</v>
      </c>
      <c r="D1006" s="357">
        <v>2</v>
      </c>
    </row>
    <row r="1007" spans="1:4" ht="24" customHeight="1">
      <c r="A1007" s="262">
        <f t="shared" si="16"/>
        <v>1002</v>
      </c>
      <c r="B1007" s="294" t="s">
        <v>1125</v>
      </c>
      <c r="C1007" s="300" t="s">
        <v>34</v>
      </c>
      <c r="D1007" s="303">
        <v>12</v>
      </c>
    </row>
    <row r="1008" spans="1:4" ht="24" customHeight="1">
      <c r="A1008" s="262">
        <f t="shared" si="16"/>
        <v>1003</v>
      </c>
      <c r="B1008" s="294" t="s">
        <v>898</v>
      </c>
      <c r="C1008" s="323" t="s">
        <v>34</v>
      </c>
      <c r="D1008" s="382">
        <v>11</v>
      </c>
    </row>
    <row r="1009" spans="1:4" ht="24" customHeight="1">
      <c r="A1009" s="262">
        <f t="shared" si="16"/>
        <v>1004</v>
      </c>
      <c r="B1009" s="342" t="s">
        <v>971</v>
      </c>
      <c r="C1009" s="333" t="s">
        <v>34</v>
      </c>
      <c r="D1009" s="383">
        <v>44</v>
      </c>
    </row>
    <row r="1010" spans="1:4" ht="24" customHeight="1">
      <c r="A1010" s="262">
        <f t="shared" si="16"/>
        <v>1005</v>
      </c>
      <c r="B1010" s="294" t="s">
        <v>1286</v>
      </c>
      <c r="C1010" s="300" t="s">
        <v>859</v>
      </c>
      <c r="D1010" s="284">
        <v>36</v>
      </c>
    </row>
    <row r="1011" spans="1:4" ht="24" customHeight="1">
      <c r="A1011" s="262">
        <f t="shared" si="16"/>
        <v>1006</v>
      </c>
      <c r="B1011" s="294" t="s">
        <v>1533</v>
      </c>
      <c r="C1011" s="323" t="s">
        <v>34</v>
      </c>
      <c r="D1011" s="303">
        <v>3</v>
      </c>
    </row>
    <row r="1012" spans="1:4" ht="24" customHeight="1">
      <c r="A1012" s="262">
        <f t="shared" si="16"/>
        <v>1007</v>
      </c>
      <c r="B1012" s="326" t="s">
        <v>1419</v>
      </c>
      <c r="C1012" s="300" t="s">
        <v>34</v>
      </c>
      <c r="D1012" s="366">
        <v>8</v>
      </c>
    </row>
    <row r="1013" spans="1:4" ht="24" customHeight="1">
      <c r="A1013" s="262">
        <f t="shared" si="16"/>
        <v>1008</v>
      </c>
      <c r="B1013" s="320" t="s">
        <v>1601</v>
      </c>
      <c r="C1013" s="300" t="s">
        <v>34</v>
      </c>
      <c r="D1013" s="464">
        <v>102</v>
      </c>
    </row>
    <row r="1014" spans="1:4" ht="24" customHeight="1">
      <c r="A1014" s="262">
        <f t="shared" si="16"/>
        <v>1009</v>
      </c>
      <c r="B1014" s="294" t="s">
        <v>1601</v>
      </c>
      <c r="C1014" s="300" t="s">
        <v>34</v>
      </c>
      <c r="D1014" s="284">
        <v>114</v>
      </c>
    </row>
    <row r="1015" spans="1:4" ht="24" customHeight="1">
      <c r="A1015" s="262">
        <f t="shared" si="16"/>
        <v>1010</v>
      </c>
      <c r="B1015" s="294" t="s">
        <v>1569</v>
      </c>
      <c r="C1015" s="323" t="s">
        <v>34</v>
      </c>
      <c r="D1015" s="303">
        <v>2</v>
      </c>
    </row>
    <row r="1016" spans="1:4" ht="24" customHeight="1">
      <c r="A1016" s="262">
        <f t="shared" si="16"/>
        <v>1011</v>
      </c>
      <c r="B1016" s="294" t="s">
        <v>2269</v>
      </c>
      <c r="C1016" s="300" t="s">
        <v>34</v>
      </c>
      <c r="D1016" s="303">
        <v>239</v>
      </c>
    </row>
    <row r="1017" spans="1:4" ht="24" customHeight="1">
      <c r="A1017" s="262">
        <f t="shared" si="16"/>
        <v>1012</v>
      </c>
      <c r="B1017" s="297" t="s">
        <v>1738</v>
      </c>
      <c r="C1017" s="300" t="s">
        <v>859</v>
      </c>
      <c r="D1017" s="387">
        <v>14</v>
      </c>
    </row>
    <row r="1018" spans="1:4" ht="24" customHeight="1">
      <c r="A1018" s="262">
        <f t="shared" si="16"/>
        <v>1013</v>
      </c>
      <c r="B1018" s="297" t="s">
        <v>1677</v>
      </c>
      <c r="C1018" s="300" t="s">
        <v>34</v>
      </c>
      <c r="D1018" s="460">
        <v>156</v>
      </c>
    </row>
    <row r="1019" spans="1:4" ht="24" customHeight="1">
      <c r="A1019" s="262">
        <f t="shared" si="16"/>
        <v>1014</v>
      </c>
      <c r="B1019" s="326" t="s">
        <v>1991</v>
      </c>
      <c r="C1019" s="323" t="s">
        <v>34</v>
      </c>
      <c r="D1019" s="416">
        <v>2</v>
      </c>
    </row>
    <row r="1020" spans="1:4" ht="39.75" customHeight="1">
      <c r="A1020" s="262">
        <f t="shared" si="16"/>
        <v>1015</v>
      </c>
      <c r="B1020" s="294" t="s">
        <v>1726</v>
      </c>
      <c r="C1020" s="300" t="s">
        <v>34</v>
      </c>
      <c r="D1020" s="284">
        <v>250</v>
      </c>
    </row>
    <row r="1021" spans="1:4" ht="24" customHeight="1">
      <c r="A1021" s="262">
        <f t="shared" si="16"/>
        <v>1016</v>
      </c>
      <c r="B1021" s="294" t="s">
        <v>1420</v>
      </c>
      <c r="C1021" s="323" t="s">
        <v>34</v>
      </c>
      <c r="D1021" s="367">
        <v>181</v>
      </c>
    </row>
    <row r="1022" spans="1:4" ht="24" customHeight="1">
      <c r="A1022" s="262">
        <f t="shared" si="16"/>
        <v>1017</v>
      </c>
      <c r="B1022" s="294" t="s">
        <v>161</v>
      </c>
      <c r="C1022" s="323" t="s">
        <v>859</v>
      </c>
      <c r="D1022" s="284">
        <v>109</v>
      </c>
    </row>
    <row r="1023" spans="1:4" ht="24" customHeight="1">
      <c r="A1023" s="262">
        <f t="shared" si="16"/>
        <v>1018</v>
      </c>
      <c r="B1023" s="320" t="s">
        <v>2009</v>
      </c>
      <c r="C1023" s="300" t="s">
        <v>859</v>
      </c>
      <c r="D1023" s="317">
        <v>123</v>
      </c>
    </row>
    <row r="1024" spans="1:4" ht="24" customHeight="1">
      <c r="A1024" s="262">
        <f t="shared" si="16"/>
        <v>1019</v>
      </c>
      <c r="B1024" s="294" t="s">
        <v>1918</v>
      </c>
      <c r="C1024" s="323" t="s">
        <v>34</v>
      </c>
      <c r="D1024" s="440">
        <v>75</v>
      </c>
    </row>
    <row r="1025" spans="1:4" ht="24" customHeight="1">
      <c r="A1025" s="262">
        <f t="shared" si="16"/>
        <v>1020</v>
      </c>
      <c r="B1025" s="294" t="s">
        <v>1468</v>
      </c>
      <c r="C1025" s="323" t="s">
        <v>34</v>
      </c>
      <c r="D1025" s="382">
        <v>1</v>
      </c>
    </row>
    <row r="1026" spans="1:4" ht="24" customHeight="1">
      <c r="A1026" s="262">
        <f t="shared" si="16"/>
        <v>1021</v>
      </c>
      <c r="B1026" s="294" t="s">
        <v>2235</v>
      </c>
      <c r="C1026" s="300" t="s">
        <v>34</v>
      </c>
      <c r="D1026" s="284">
        <v>4</v>
      </c>
    </row>
    <row r="1027" spans="1:4" ht="24" customHeight="1">
      <c r="A1027" s="262">
        <f t="shared" si="16"/>
        <v>1022</v>
      </c>
      <c r="B1027" s="380" t="s">
        <v>1678</v>
      </c>
      <c r="C1027" s="327" t="s">
        <v>34</v>
      </c>
      <c r="D1027" s="430">
        <v>3</v>
      </c>
    </row>
    <row r="1028" spans="1:4" ht="24" customHeight="1">
      <c r="A1028" s="262">
        <f t="shared" si="16"/>
        <v>1023</v>
      </c>
      <c r="B1028" s="326" t="s">
        <v>1126</v>
      </c>
      <c r="C1028" s="323" t="s">
        <v>34</v>
      </c>
      <c r="D1028" s="357">
        <v>12</v>
      </c>
    </row>
    <row r="1029" spans="1:4" ht="24" customHeight="1">
      <c r="A1029" s="262">
        <f t="shared" si="16"/>
        <v>1024</v>
      </c>
      <c r="B1029" s="326" t="s">
        <v>162</v>
      </c>
      <c r="C1029" s="300" t="s">
        <v>859</v>
      </c>
      <c r="D1029" s="357">
        <v>14</v>
      </c>
    </row>
    <row r="1030" spans="1:4" ht="24" customHeight="1">
      <c r="A1030" s="262">
        <f t="shared" si="16"/>
        <v>1025</v>
      </c>
      <c r="B1030" s="326" t="s">
        <v>1421</v>
      </c>
      <c r="C1030" s="300" t="s">
        <v>34</v>
      </c>
      <c r="D1030" s="366">
        <v>10</v>
      </c>
    </row>
    <row r="1031" spans="1:4" ht="24" customHeight="1">
      <c r="A1031" s="262">
        <f t="shared" si="16"/>
        <v>1026</v>
      </c>
      <c r="B1031" s="294" t="s">
        <v>1422</v>
      </c>
      <c r="C1031" s="300" t="s">
        <v>34</v>
      </c>
      <c r="D1031" s="382">
        <v>8</v>
      </c>
    </row>
    <row r="1032" spans="1:4" ht="24" customHeight="1">
      <c r="A1032" s="262">
        <f t="shared" si="16"/>
        <v>1027</v>
      </c>
      <c r="B1032" s="294" t="s">
        <v>400</v>
      </c>
      <c r="C1032" s="300" t="s">
        <v>34</v>
      </c>
      <c r="D1032" s="303">
        <v>4</v>
      </c>
    </row>
    <row r="1033" spans="1:4" ht="24" customHeight="1">
      <c r="A1033" s="262">
        <f t="shared" si="16"/>
        <v>1028</v>
      </c>
      <c r="B1033" s="294" t="s">
        <v>2176</v>
      </c>
      <c r="C1033" s="323" t="s">
        <v>34</v>
      </c>
      <c r="D1033" s="382">
        <v>7</v>
      </c>
    </row>
    <row r="1034" spans="1:4" ht="24.75" customHeight="1">
      <c r="A1034" s="262">
        <f aca="true" t="shared" si="17" ref="A1034:A1097">1+A1033</f>
        <v>1029</v>
      </c>
      <c r="B1034" s="326" t="s">
        <v>2322</v>
      </c>
      <c r="C1034" s="323" t="s">
        <v>34</v>
      </c>
      <c r="D1034" s="357">
        <v>1</v>
      </c>
    </row>
    <row r="1035" spans="1:4" ht="24" customHeight="1">
      <c r="A1035" s="262">
        <f t="shared" si="17"/>
        <v>1030</v>
      </c>
      <c r="B1035" s="326" t="s">
        <v>2177</v>
      </c>
      <c r="C1035" s="316" t="s">
        <v>34</v>
      </c>
      <c r="D1035" s="366">
        <v>3</v>
      </c>
    </row>
    <row r="1036" spans="1:4" ht="24" customHeight="1">
      <c r="A1036" s="262">
        <f t="shared" si="17"/>
        <v>1031</v>
      </c>
      <c r="B1036" s="326" t="s">
        <v>1469</v>
      </c>
      <c r="C1036" s="323" t="s">
        <v>34</v>
      </c>
      <c r="D1036" s="366">
        <v>4</v>
      </c>
    </row>
    <row r="1037" spans="1:4" ht="24" customHeight="1">
      <c r="A1037" s="262">
        <f t="shared" si="17"/>
        <v>1032</v>
      </c>
      <c r="B1037" s="350" t="s">
        <v>1423</v>
      </c>
      <c r="C1037" s="300" t="s">
        <v>34</v>
      </c>
      <c r="D1037" s="457">
        <v>8</v>
      </c>
    </row>
    <row r="1038" spans="1:4" ht="24" customHeight="1">
      <c r="A1038" s="262">
        <f t="shared" si="17"/>
        <v>1033</v>
      </c>
      <c r="B1038" s="469" t="s">
        <v>1424</v>
      </c>
      <c r="C1038" s="317" t="s">
        <v>34</v>
      </c>
      <c r="D1038" s="367">
        <v>2</v>
      </c>
    </row>
    <row r="1039" spans="1:4" ht="24" customHeight="1">
      <c r="A1039" s="262">
        <f t="shared" si="17"/>
        <v>1034</v>
      </c>
      <c r="B1039" s="321" t="s">
        <v>2323</v>
      </c>
      <c r="C1039" s="284" t="s">
        <v>34</v>
      </c>
      <c r="D1039" s="284">
        <v>2</v>
      </c>
    </row>
    <row r="1040" spans="1:4" ht="21" customHeight="1">
      <c r="A1040" s="262">
        <f t="shared" si="17"/>
        <v>1035</v>
      </c>
      <c r="B1040" s="294" t="s">
        <v>1570</v>
      </c>
      <c r="C1040" s="300" t="s">
        <v>34</v>
      </c>
      <c r="D1040" s="442">
        <v>3</v>
      </c>
    </row>
    <row r="1041" spans="1:4" ht="24" customHeight="1">
      <c r="A1041" s="262">
        <f t="shared" si="17"/>
        <v>1036</v>
      </c>
      <c r="B1041" s="294" t="s">
        <v>401</v>
      </c>
      <c r="C1041" s="300" t="s">
        <v>34</v>
      </c>
      <c r="D1041" s="303">
        <v>12</v>
      </c>
    </row>
    <row r="1042" spans="1:4" ht="24" customHeight="1">
      <c r="A1042" s="262">
        <f t="shared" si="17"/>
        <v>1037</v>
      </c>
      <c r="B1042" s="350" t="s">
        <v>2142</v>
      </c>
      <c r="C1042" s="300" t="s">
        <v>34</v>
      </c>
      <c r="D1042" s="457">
        <v>28</v>
      </c>
    </row>
    <row r="1043" spans="1:4" ht="24" customHeight="1">
      <c r="A1043" s="262">
        <f t="shared" si="17"/>
        <v>1038</v>
      </c>
      <c r="B1043" s="294" t="s">
        <v>1127</v>
      </c>
      <c r="C1043" s="300" t="s">
        <v>34</v>
      </c>
      <c r="D1043" s="303">
        <v>0</v>
      </c>
    </row>
    <row r="1044" spans="1:4" ht="24" customHeight="1">
      <c r="A1044" s="262">
        <f t="shared" si="17"/>
        <v>1039</v>
      </c>
      <c r="B1044" s="326" t="s">
        <v>1968</v>
      </c>
      <c r="C1044" s="284" t="s">
        <v>34</v>
      </c>
      <c r="D1044" s="357">
        <v>1</v>
      </c>
    </row>
    <row r="1045" spans="1:4" ht="24" customHeight="1">
      <c r="A1045" s="262">
        <f t="shared" si="17"/>
        <v>1040</v>
      </c>
      <c r="B1045" s="294" t="s">
        <v>1500</v>
      </c>
      <c r="C1045" s="300" t="s">
        <v>34</v>
      </c>
      <c r="D1045" s="367">
        <v>6</v>
      </c>
    </row>
    <row r="1046" spans="1:4" ht="24" customHeight="1">
      <c r="A1046" s="262">
        <f t="shared" si="17"/>
        <v>1041</v>
      </c>
      <c r="B1046" s="350" t="s">
        <v>653</v>
      </c>
      <c r="C1046" s="316" t="s">
        <v>34</v>
      </c>
      <c r="D1046" s="358">
        <v>2</v>
      </c>
    </row>
    <row r="1047" spans="1:4" ht="33" customHeight="1">
      <c r="A1047" s="262">
        <f t="shared" si="17"/>
        <v>1042</v>
      </c>
      <c r="B1047" s="294" t="s">
        <v>1304</v>
      </c>
      <c r="C1047" s="284" t="s">
        <v>34</v>
      </c>
      <c r="D1047" s="284">
        <v>4</v>
      </c>
    </row>
    <row r="1048" spans="1:4" ht="24" customHeight="1">
      <c r="A1048" s="262">
        <f t="shared" si="17"/>
        <v>1043</v>
      </c>
      <c r="B1048" s="294" t="s">
        <v>1009</v>
      </c>
      <c r="C1048" s="300" t="s">
        <v>34</v>
      </c>
      <c r="D1048" s="303">
        <v>2</v>
      </c>
    </row>
    <row r="1049" spans="1:4" ht="24" customHeight="1">
      <c r="A1049" s="262">
        <f t="shared" si="17"/>
        <v>1044</v>
      </c>
      <c r="B1049" s="313" t="s">
        <v>1010</v>
      </c>
      <c r="C1049" s="300" t="s">
        <v>34</v>
      </c>
      <c r="D1049" s="285">
        <v>1</v>
      </c>
    </row>
    <row r="1050" spans="1:4" ht="24" customHeight="1">
      <c r="A1050" s="262">
        <f t="shared" si="17"/>
        <v>1045</v>
      </c>
      <c r="B1050" s="294" t="s">
        <v>1425</v>
      </c>
      <c r="C1050" s="300" t="s">
        <v>34</v>
      </c>
      <c r="D1050" s="367">
        <v>1</v>
      </c>
    </row>
    <row r="1051" spans="1:4" ht="24" customHeight="1">
      <c r="A1051" s="262">
        <f t="shared" si="17"/>
        <v>1046</v>
      </c>
      <c r="B1051" s="297" t="s">
        <v>2270</v>
      </c>
      <c r="C1051" s="300" t="s">
        <v>69</v>
      </c>
      <c r="D1051" s="387">
        <v>84.87</v>
      </c>
    </row>
    <row r="1052" spans="1:4" ht="24" customHeight="1">
      <c r="A1052" s="262">
        <f t="shared" si="17"/>
        <v>1047</v>
      </c>
      <c r="B1052" s="297" t="s">
        <v>2271</v>
      </c>
      <c r="C1052" s="300" t="s">
        <v>69</v>
      </c>
      <c r="D1052" s="387">
        <v>198</v>
      </c>
    </row>
    <row r="1053" spans="1:4" ht="24" customHeight="1">
      <c r="A1053" s="262">
        <f t="shared" si="17"/>
        <v>1048</v>
      </c>
      <c r="B1053" s="294" t="s">
        <v>2272</v>
      </c>
      <c r="C1053" s="300" t="s">
        <v>69</v>
      </c>
      <c r="D1053" s="284">
        <v>50</v>
      </c>
    </row>
    <row r="1054" spans="1:4" ht="24" customHeight="1">
      <c r="A1054" s="262">
        <f t="shared" si="17"/>
        <v>1049</v>
      </c>
      <c r="B1054" s="326" t="s">
        <v>2273</v>
      </c>
      <c r="C1054" s="323" t="s">
        <v>69</v>
      </c>
      <c r="D1054" s="327">
        <v>31.95</v>
      </c>
    </row>
    <row r="1055" spans="1:4" ht="24" customHeight="1">
      <c r="A1055" s="262">
        <f t="shared" si="17"/>
        <v>1050</v>
      </c>
      <c r="B1055" s="294" t="s">
        <v>1833</v>
      </c>
      <c r="C1055" s="300" t="s">
        <v>208</v>
      </c>
      <c r="D1055" s="367">
        <v>0.04</v>
      </c>
    </row>
    <row r="1056" spans="1:4" ht="24" customHeight="1">
      <c r="A1056" s="262">
        <f t="shared" si="17"/>
        <v>1051</v>
      </c>
      <c r="B1056" s="294" t="s">
        <v>1833</v>
      </c>
      <c r="C1056" s="323" t="s">
        <v>69</v>
      </c>
      <c r="D1056" s="284">
        <v>825</v>
      </c>
    </row>
    <row r="1057" spans="1:4" ht="24" customHeight="1">
      <c r="A1057" s="262">
        <f t="shared" si="17"/>
        <v>1052</v>
      </c>
      <c r="B1057" s="294" t="s">
        <v>2274</v>
      </c>
      <c r="C1057" s="301" t="s">
        <v>69</v>
      </c>
      <c r="D1057" s="303">
        <v>20.737</v>
      </c>
    </row>
    <row r="1058" spans="1:4" ht="24" customHeight="1">
      <c r="A1058" s="262">
        <f t="shared" si="17"/>
        <v>1053</v>
      </c>
      <c r="B1058" s="294" t="s">
        <v>1602</v>
      </c>
      <c r="C1058" s="323" t="s">
        <v>69</v>
      </c>
      <c r="D1058" s="303">
        <v>24.8</v>
      </c>
    </row>
    <row r="1059" spans="1:4" ht="24" customHeight="1">
      <c r="A1059" s="262">
        <f t="shared" si="17"/>
        <v>1054</v>
      </c>
      <c r="B1059" s="294" t="s">
        <v>1603</v>
      </c>
      <c r="C1059" s="323" t="s">
        <v>69</v>
      </c>
      <c r="D1059" s="303">
        <v>24.92</v>
      </c>
    </row>
    <row r="1060" spans="1:4" ht="24" customHeight="1">
      <c r="A1060" s="262">
        <f t="shared" si="17"/>
        <v>1055</v>
      </c>
      <c r="B1060" s="326" t="s">
        <v>1604</v>
      </c>
      <c r="C1060" s="300" t="s">
        <v>69</v>
      </c>
      <c r="D1060" s="357">
        <v>2</v>
      </c>
    </row>
    <row r="1061" spans="1:4" ht="24" customHeight="1">
      <c r="A1061" s="262">
        <f t="shared" si="17"/>
        <v>1056</v>
      </c>
      <c r="B1061" s="294" t="s">
        <v>1605</v>
      </c>
      <c r="C1061" s="300" t="s">
        <v>69</v>
      </c>
      <c r="D1061" s="284">
        <v>18</v>
      </c>
    </row>
    <row r="1062" spans="1:4" ht="24" customHeight="1">
      <c r="A1062" s="262">
        <f t="shared" si="17"/>
        <v>1057</v>
      </c>
      <c r="B1062" s="350" t="s">
        <v>1606</v>
      </c>
      <c r="C1062" s="300" t="s">
        <v>69</v>
      </c>
      <c r="D1062" s="358">
        <v>18.9</v>
      </c>
    </row>
    <row r="1063" spans="1:4" ht="24" customHeight="1">
      <c r="A1063" s="262">
        <f t="shared" si="17"/>
        <v>1058</v>
      </c>
      <c r="B1063" s="294" t="s">
        <v>1743</v>
      </c>
      <c r="C1063" s="300" t="s">
        <v>69</v>
      </c>
      <c r="D1063" s="442">
        <v>6</v>
      </c>
    </row>
    <row r="1064" spans="1:4" ht="24" customHeight="1">
      <c r="A1064" s="262">
        <f t="shared" si="17"/>
        <v>1059</v>
      </c>
      <c r="B1064" s="294" t="s">
        <v>1744</v>
      </c>
      <c r="C1064" s="327" t="s">
        <v>69</v>
      </c>
      <c r="D1064" s="442">
        <v>18</v>
      </c>
    </row>
    <row r="1065" spans="1:4" ht="24" customHeight="1">
      <c r="A1065" s="262">
        <f t="shared" si="17"/>
        <v>1060</v>
      </c>
      <c r="B1065" s="326" t="s">
        <v>1866</v>
      </c>
      <c r="C1065" s="300" t="s">
        <v>208</v>
      </c>
      <c r="D1065" s="383">
        <v>0.091</v>
      </c>
    </row>
    <row r="1066" spans="1:4" ht="24" customHeight="1">
      <c r="A1066" s="262">
        <f t="shared" si="17"/>
        <v>1061</v>
      </c>
      <c r="B1066" s="289" t="s">
        <v>1943</v>
      </c>
      <c r="C1066" s="300" t="s">
        <v>208</v>
      </c>
      <c r="D1066" s="344">
        <v>0.056</v>
      </c>
    </row>
    <row r="1067" spans="1:4" ht="24" customHeight="1">
      <c r="A1067" s="262">
        <f t="shared" si="17"/>
        <v>1062</v>
      </c>
      <c r="B1067" s="311" t="s">
        <v>220</v>
      </c>
      <c r="C1067" s="323" t="s">
        <v>208</v>
      </c>
      <c r="D1067" s="431">
        <v>0.027</v>
      </c>
    </row>
    <row r="1068" spans="1:4" ht="24" customHeight="1">
      <c r="A1068" s="262">
        <f t="shared" si="17"/>
        <v>1063</v>
      </c>
      <c r="B1068" s="318" t="s">
        <v>654</v>
      </c>
      <c r="C1068" s="316" t="s">
        <v>208</v>
      </c>
      <c r="D1068" s="316">
        <v>6.0721</v>
      </c>
    </row>
    <row r="1069" spans="1:4" ht="24" customHeight="1">
      <c r="A1069" s="262">
        <f t="shared" si="17"/>
        <v>1064</v>
      </c>
      <c r="B1069" s="281" t="s">
        <v>1470</v>
      </c>
      <c r="C1069" s="300" t="s">
        <v>34</v>
      </c>
      <c r="D1069" s="344">
        <v>8</v>
      </c>
    </row>
    <row r="1070" spans="1:4" ht="24" customHeight="1">
      <c r="A1070" s="262">
        <f t="shared" si="17"/>
        <v>1065</v>
      </c>
      <c r="B1070" s="281" t="s">
        <v>1129</v>
      </c>
      <c r="C1070" s="300" t="s">
        <v>34</v>
      </c>
      <c r="D1070" s="300">
        <v>7</v>
      </c>
    </row>
    <row r="1071" spans="1:4" ht="24" customHeight="1">
      <c r="A1071" s="262">
        <f t="shared" si="17"/>
        <v>1066</v>
      </c>
      <c r="B1071" s="311" t="s">
        <v>2422</v>
      </c>
      <c r="C1071" s="323" t="s">
        <v>34</v>
      </c>
      <c r="D1071" s="354">
        <v>8</v>
      </c>
    </row>
    <row r="1072" spans="1:4" ht="24" customHeight="1">
      <c r="A1072" s="262">
        <f t="shared" si="17"/>
        <v>1067</v>
      </c>
      <c r="B1072" s="311" t="s">
        <v>1128</v>
      </c>
      <c r="C1072" s="300" t="s">
        <v>34</v>
      </c>
      <c r="D1072" s="343">
        <v>5</v>
      </c>
    </row>
    <row r="1073" spans="1:4" ht="24" customHeight="1">
      <c r="A1073" s="262">
        <f t="shared" si="17"/>
        <v>1068</v>
      </c>
      <c r="B1073" s="281" t="s">
        <v>655</v>
      </c>
      <c r="C1073" s="300" t="s">
        <v>34</v>
      </c>
      <c r="D1073" s="300">
        <v>257</v>
      </c>
    </row>
    <row r="1074" spans="1:4" ht="24" customHeight="1">
      <c r="A1074" s="262">
        <f t="shared" si="17"/>
        <v>1069</v>
      </c>
      <c r="B1074" s="339" t="s">
        <v>655</v>
      </c>
      <c r="C1074" s="323" t="s">
        <v>34</v>
      </c>
      <c r="D1074" s="338">
        <v>6</v>
      </c>
    </row>
    <row r="1075" spans="1:4" ht="24" customHeight="1">
      <c r="A1075" s="262">
        <f t="shared" si="17"/>
        <v>1070</v>
      </c>
      <c r="B1075" s="281" t="s">
        <v>656</v>
      </c>
      <c r="C1075" s="323" t="s">
        <v>34</v>
      </c>
      <c r="D1075" s="301">
        <v>149</v>
      </c>
    </row>
    <row r="1076" spans="1:4" ht="24" customHeight="1">
      <c r="A1076" s="262">
        <f t="shared" si="17"/>
        <v>1071</v>
      </c>
      <c r="B1076" s="311" t="s">
        <v>656</v>
      </c>
      <c r="C1076" s="327" t="s">
        <v>34</v>
      </c>
      <c r="D1076" s="323">
        <v>4</v>
      </c>
    </row>
    <row r="1077" spans="1:4" ht="24" customHeight="1">
      <c r="A1077" s="262">
        <f t="shared" si="17"/>
        <v>1072</v>
      </c>
      <c r="B1077" s="281" t="s">
        <v>2355</v>
      </c>
      <c r="C1077" s="317" t="s">
        <v>34</v>
      </c>
      <c r="D1077" s="344">
        <v>8</v>
      </c>
    </row>
    <row r="1078" spans="1:4" ht="24" customHeight="1">
      <c r="A1078" s="262">
        <f t="shared" si="17"/>
        <v>1073</v>
      </c>
      <c r="B1078" s="311" t="s">
        <v>425</v>
      </c>
      <c r="C1078" s="323" t="s">
        <v>34</v>
      </c>
      <c r="D1078" s="323">
        <v>1</v>
      </c>
    </row>
    <row r="1079" spans="1:4" ht="24" customHeight="1">
      <c r="A1079" s="262">
        <f t="shared" si="17"/>
        <v>1074</v>
      </c>
      <c r="B1079" s="281" t="s">
        <v>1426</v>
      </c>
      <c r="C1079" s="316" t="s">
        <v>34</v>
      </c>
      <c r="D1079" s="360">
        <v>25</v>
      </c>
    </row>
    <row r="1080" spans="1:4" ht="24" customHeight="1">
      <c r="A1080" s="262">
        <f t="shared" si="17"/>
        <v>1075</v>
      </c>
      <c r="B1080" s="281" t="s">
        <v>1511</v>
      </c>
      <c r="C1080" s="316" t="s">
        <v>34</v>
      </c>
      <c r="D1080" s="360">
        <v>6</v>
      </c>
    </row>
    <row r="1081" spans="1:4" ht="24" customHeight="1">
      <c r="A1081" s="262">
        <f t="shared" si="17"/>
        <v>1076</v>
      </c>
      <c r="B1081" s="311" t="s">
        <v>1041</v>
      </c>
      <c r="C1081" s="300" t="s">
        <v>34</v>
      </c>
      <c r="D1081" s="323">
        <v>21</v>
      </c>
    </row>
    <row r="1082" spans="1:4" ht="24" customHeight="1">
      <c r="A1082" s="262">
        <f t="shared" si="17"/>
        <v>1077</v>
      </c>
      <c r="B1082" s="340" t="s">
        <v>1607</v>
      </c>
      <c r="C1082" s="300" t="s">
        <v>34</v>
      </c>
      <c r="D1082" s="337">
        <v>106</v>
      </c>
    </row>
    <row r="1083" spans="1:4" ht="24" customHeight="1">
      <c r="A1083" s="262">
        <f t="shared" si="17"/>
        <v>1078</v>
      </c>
      <c r="B1083" s="283" t="s">
        <v>308</v>
      </c>
      <c r="C1083" s="300" t="s">
        <v>34</v>
      </c>
      <c r="D1083" s="432">
        <v>4</v>
      </c>
    </row>
    <row r="1084" spans="1:4" ht="24" customHeight="1">
      <c r="A1084" s="262">
        <f t="shared" si="17"/>
        <v>1079</v>
      </c>
      <c r="B1084" s="281" t="s">
        <v>344</v>
      </c>
      <c r="C1084" s="284" t="s">
        <v>34</v>
      </c>
      <c r="D1084" s="352">
        <v>8</v>
      </c>
    </row>
    <row r="1085" spans="1:4" ht="24" customHeight="1">
      <c r="A1085" s="262">
        <f t="shared" si="17"/>
        <v>1080</v>
      </c>
      <c r="B1085" s="283" t="s">
        <v>1739</v>
      </c>
      <c r="C1085" s="327" t="s">
        <v>34</v>
      </c>
      <c r="D1085" s="351">
        <v>1</v>
      </c>
    </row>
    <row r="1086" spans="1:4" ht="24" customHeight="1">
      <c r="A1086" s="262">
        <f t="shared" si="17"/>
        <v>1081</v>
      </c>
      <c r="B1086" s="283" t="s">
        <v>1740</v>
      </c>
      <c r="C1086" s="300" t="s">
        <v>34</v>
      </c>
      <c r="D1086" s="393">
        <v>2</v>
      </c>
    </row>
    <row r="1087" spans="1:4" ht="24" customHeight="1">
      <c r="A1087" s="262">
        <f t="shared" si="17"/>
        <v>1082</v>
      </c>
      <c r="B1087" s="281" t="s">
        <v>1741</v>
      </c>
      <c r="C1087" s="284" t="s">
        <v>34</v>
      </c>
      <c r="D1087" s="355">
        <v>1</v>
      </c>
    </row>
    <row r="1088" spans="1:4" ht="24" customHeight="1">
      <c r="A1088" s="262">
        <f t="shared" si="17"/>
        <v>1083</v>
      </c>
      <c r="B1088" s="311" t="s">
        <v>303</v>
      </c>
      <c r="C1088" s="316" t="s">
        <v>34</v>
      </c>
      <c r="D1088" s="323">
        <v>12</v>
      </c>
    </row>
    <row r="1089" spans="1:4" ht="24" customHeight="1">
      <c r="A1089" s="262">
        <f t="shared" si="17"/>
        <v>1084</v>
      </c>
      <c r="B1089" s="339" t="s">
        <v>303</v>
      </c>
      <c r="C1089" s="300" t="s">
        <v>34</v>
      </c>
      <c r="D1089" s="351">
        <v>8</v>
      </c>
    </row>
    <row r="1090" spans="1:4" ht="24" customHeight="1">
      <c r="A1090" s="262">
        <f t="shared" si="17"/>
        <v>1085</v>
      </c>
      <c r="B1090" s="283" t="s">
        <v>345</v>
      </c>
      <c r="C1090" s="300" t="s">
        <v>34</v>
      </c>
      <c r="D1090" s="393">
        <v>12</v>
      </c>
    </row>
    <row r="1091" spans="1:4" ht="24" customHeight="1">
      <c r="A1091" s="262">
        <f t="shared" si="17"/>
        <v>1086</v>
      </c>
      <c r="B1091" s="311" t="s">
        <v>922</v>
      </c>
      <c r="C1091" s="316" t="s">
        <v>34</v>
      </c>
      <c r="D1091" s="323">
        <v>12</v>
      </c>
    </row>
    <row r="1092" spans="1:4" ht="24" customHeight="1">
      <c r="A1092" s="262">
        <f t="shared" si="17"/>
        <v>1087</v>
      </c>
      <c r="B1092" s="281" t="s">
        <v>922</v>
      </c>
      <c r="C1092" s="323" t="s">
        <v>34</v>
      </c>
      <c r="D1092" s="301">
        <v>6</v>
      </c>
    </row>
    <row r="1093" spans="1:4" ht="24" customHeight="1">
      <c r="A1093" s="262">
        <f t="shared" si="17"/>
        <v>1088</v>
      </c>
      <c r="B1093" s="281" t="s">
        <v>1919</v>
      </c>
      <c r="C1093" s="323" t="s">
        <v>34</v>
      </c>
      <c r="D1093" s="436">
        <v>3</v>
      </c>
    </row>
    <row r="1094" spans="1:4" ht="24" customHeight="1">
      <c r="A1094" s="262">
        <f t="shared" si="17"/>
        <v>1089</v>
      </c>
      <c r="B1094" s="339" t="s">
        <v>2207</v>
      </c>
      <c r="C1094" s="300" t="s">
        <v>34</v>
      </c>
      <c r="D1094" s="363">
        <v>6</v>
      </c>
    </row>
    <row r="1095" spans="1:4" ht="24" customHeight="1">
      <c r="A1095" s="262">
        <f t="shared" si="17"/>
        <v>1090</v>
      </c>
      <c r="B1095" s="281" t="s">
        <v>1842</v>
      </c>
      <c r="C1095" s="323" t="s">
        <v>34</v>
      </c>
      <c r="D1095" s="360">
        <v>1</v>
      </c>
    </row>
    <row r="1096" spans="1:4" ht="24" customHeight="1">
      <c r="A1096" s="262">
        <f t="shared" si="17"/>
        <v>1091</v>
      </c>
      <c r="B1096" s="281" t="s">
        <v>1975</v>
      </c>
      <c r="C1096" s="300" t="s">
        <v>34</v>
      </c>
      <c r="D1096" s="290">
        <v>1</v>
      </c>
    </row>
    <row r="1097" spans="1:4" ht="24" customHeight="1">
      <c r="A1097" s="262">
        <f t="shared" si="17"/>
        <v>1092</v>
      </c>
      <c r="B1097" s="281" t="s">
        <v>1457</v>
      </c>
      <c r="C1097" s="323" t="s">
        <v>34</v>
      </c>
      <c r="D1097" s="360">
        <v>1</v>
      </c>
    </row>
    <row r="1098" spans="1:4" ht="24" customHeight="1">
      <c r="A1098" s="262">
        <f aca="true" t="shared" si="18" ref="A1098:A1161">1+A1097</f>
        <v>1093</v>
      </c>
      <c r="B1098" s="311" t="s">
        <v>2356</v>
      </c>
      <c r="C1098" s="323" t="s">
        <v>34</v>
      </c>
      <c r="D1098" s="347">
        <v>1</v>
      </c>
    </row>
    <row r="1099" spans="1:4" ht="24" customHeight="1">
      <c r="A1099" s="262">
        <f t="shared" si="18"/>
        <v>1094</v>
      </c>
      <c r="B1099" s="311" t="s">
        <v>863</v>
      </c>
      <c r="C1099" s="301" t="s">
        <v>859</v>
      </c>
      <c r="D1099" s="353">
        <v>1</v>
      </c>
    </row>
    <row r="1100" spans="1:4" ht="24" customHeight="1">
      <c r="A1100" s="262">
        <f t="shared" si="18"/>
        <v>1095</v>
      </c>
      <c r="B1100" s="311" t="s">
        <v>2007</v>
      </c>
      <c r="C1100" s="300" t="s">
        <v>34</v>
      </c>
      <c r="D1100" s="354">
        <v>2</v>
      </c>
    </row>
    <row r="1101" spans="1:4" ht="24" customHeight="1">
      <c r="A1101" s="262">
        <f t="shared" si="18"/>
        <v>1096</v>
      </c>
      <c r="B1101" s="289" t="s">
        <v>1503</v>
      </c>
      <c r="C1101" s="300" t="s">
        <v>34</v>
      </c>
      <c r="D1101" s="344">
        <v>1</v>
      </c>
    </row>
    <row r="1102" spans="1:4" ht="24" customHeight="1">
      <c r="A1102" s="262">
        <f t="shared" si="18"/>
        <v>1097</v>
      </c>
      <c r="B1102" s="281" t="s">
        <v>2357</v>
      </c>
      <c r="C1102" s="323" t="s">
        <v>34</v>
      </c>
      <c r="D1102" s="344">
        <v>1</v>
      </c>
    </row>
    <row r="1103" spans="1:4" ht="24" customHeight="1">
      <c r="A1103" s="262">
        <f t="shared" si="18"/>
        <v>1098</v>
      </c>
      <c r="B1103" s="281" t="s">
        <v>2008</v>
      </c>
      <c r="C1103" s="323" t="s">
        <v>34</v>
      </c>
      <c r="D1103" s="352">
        <v>3</v>
      </c>
    </row>
    <row r="1104" spans="1:4" ht="24" customHeight="1">
      <c r="A1104" s="262">
        <f t="shared" si="18"/>
        <v>1099</v>
      </c>
      <c r="B1104" s="283" t="s">
        <v>1843</v>
      </c>
      <c r="C1104" s="300" t="s">
        <v>34</v>
      </c>
      <c r="D1104" s="363">
        <v>10</v>
      </c>
    </row>
    <row r="1105" spans="1:4" ht="24" customHeight="1">
      <c r="A1105" s="262">
        <f t="shared" si="18"/>
        <v>1100</v>
      </c>
      <c r="B1105" s="311" t="s">
        <v>1608</v>
      </c>
      <c r="C1105" s="284" t="s">
        <v>69</v>
      </c>
      <c r="D1105" s="343">
        <v>9</v>
      </c>
    </row>
    <row r="1106" spans="1:4" ht="24" customHeight="1">
      <c r="A1106" s="262">
        <f t="shared" si="18"/>
        <v>1101</v>
      </c>
      <c r="B1106" s="311" t="s">
        <v>1609</v>
      </c>
      <c r="C1106" s="300" t="s">
        <v>34</v>
      </c>
      <c r="D1106" s="343">
        <v>19</v>
      </c>
    </row>
    <row r="1107" spans="1:4" ht="24" customHeight="1">
      <c r="A1107" s="262">
        <f t="shared" si="18"/>
        <v>1102</v>
      </c>
      <c r="B1107" s="281" t="s">
        <v>1970</v>
      </c>
      <c r="C1107" s="284" t="s">
        <v>34</v>
      </c>
      <c r="D1107" s="305">
        <v>77</v>
      </c>
    </row>
    <row r="1108" spans="1:4" ht="24" customHeight="1">
      <c r="A1108" s="262">
        <f t="shared" si="18"/>
        <v>1103</v>
      </c>
      <c r="B1108" s="281" t="s">
        <v>1381</v>
      </c>
      <c r="C1108" s="323" t="s">
        <v>34</v>
      </c>
      <c r="D1108" s="304">
        <v>44</v>
      </c>
    </row>
    <row r="1109" spans="1:4" ht="24" customHeight="1">
      <c r="A1109" s="262">
        <f t="shared" si="18"/>
        <v>1104</v>
      </c>
      <c r="B1109" s="311" t="s">
        <v>2423</v>
      </c>
      <c r="C1109" s="323" t="s">
        <v>34</v>
      </c>
      <c r="D1109" s="484">
        <v>14</v>
      </c>
    </row>
    <row r="1110" spans="1:4" ht="24" customHeight="1">
      <c r="A1110" s="262">
        <f t="shared" si="18"/>
        <v>1105</v>
      </c>
      <c r="B1110" s="281" t="s">
        <v>402</v>
      </c>
      <c r="C1110" s="300" t="s">
        <v>34</v>
      </c>
      <c r="D1110" s="305">
        <v>11</v>
      </c>
    </row>
    <row r="1111" spans="1:4" ht="24" customHeight="1">
      <c r="A1111" s="262">
        <f t="shared" si="18"/>
        <v>1106</v>
      </c>
      <c r="B1111" s="325" t="s">
        <v>1382</v>
      </c>
      <c r="C1111" s="323" t="s">
        <v>34</v>
      </c>
      <c r="D1111" s="304">
        <v>3</v>
      </c>
    </row>
    <row r="1112" spans="1:4" ht="24" customHeight="1">
      <c r="A1112" s="262">
        <f t="shared" si="18"/>
        <v>1107</v>
      </c>
      <c r="B1112" s="283" t="s">
        <v>1383</v>
      </c>
      <c r="C1112" s="300" t="s">
        <v>34</v>
      </c>
      <c r="D1112" s="494">
        <v>23</v>
      </c>
    </row>
    <row r="1113" spans="1:4" ht="24" customHeight="1">
      <c r="A1113" s="262">
        <f t="shared" si="18"/>
        <v>1108</v>
      </c>
      <c r="B1113" s="318" t="s">
        <v>1844</v>
      </c>
      <c r="C1113" s="300" t="s">
        <v>34</v>
      </c>
      <c r="D1113" s="478">
        <v>11</v>
      </c>
    </row>
    <row r="1114" spans="1:4" ht="24" customHeight="1">
      <c r="A1114" s="262">
        <f t="shared" si="18"/>
        <v>1109</v>
      </c>
      <c r="B1114" s="319" t="s">
        <v>1656</v>
      </c>
      <c r="C1114" s="300" t="s">
        <v>34</v>
      </c>
      <c r="D1114" s="485">
        <v>4</v>
      </c>
    </row>
    <row r="1115" spans="1:4" ht="24" customHeight="1">
      <c r="A1115" s="262">
        <f t="shared" si="18"/>
        <v>1110</v>
      </c>
      <c r="B1115" s="410" t="s">
        <v>839</v>
      </c>
      <c r="C1115" s="300" t="s">
        <v>34</v>
      </c>
      <c r="D1115" s="419">
        <v>3</v>
      </c>
    </row>
    <row r="1116" spans="1:4" ht="24" customHeight="1">
      <c r="A1116" s="262">
        <f t="shared" si="18"/>
        <v>1111</v>
      </c>
      <c r="B1116" s="295" t="s">
        <v>1384</v>
      </c>
      <c r="C1116" s="323" t="s">
        <v>34</v>
      </c>
      <c r="D1116" s="370">
        <v>15</v>
      </c>
    </row>
    <row r="1117" spans="1:4" ht="24" customHeight="1">
      <c r="A1117" s="262">
        <f t="shared" si="18"/>
        <v>1112</v>
      </c>
      <c r="B1117" s="328" t="s">
        <v>1385</v>
      </c>
      <c r="C1117" s="323" t="s">
        <v>34</v>
      </c>
      <c r="D1117" s="418">
        <v>14</v>
      </c>
    </row>
    <row r="1118" spans="1:4" ht="24" customHeight="1">
      <c r="A1118" s="262">
        <f t="shared" si="18"/>
        <v>1113</v>
      </c>
      <c r="B1118" s="453" t="s">
        <v>899</v>
      </c>
      <c r="C1118" s="306" t="s">
        <v>34</v>
      </c>
      <c r="D1118" s="467">
        <v>20</v>
      </c>
    </row>
    <row r="1119" spans="1:4" ht="24" customHeight="1">
      <c r="A1119" s="262">
        <f t="shared" si="18"/>
        <v>1114</v>
      </c>
      <c r="B1119" s="307" t="s">
        <v>900</v>
      </c>
      <c r="C1119" s="306" t="s">
        <v>34</v>
      </c>
      <c r="D1119" s="468">
        <v>1</v>
      </c>
    </row>
    <row r="1120" spans="1:4" ht="24" customHeight="1">
      <c r="A1120" s="262">
        <f t="shared" si="18"/>
        <v>1115</v>
      </c>
      <c r="B1120" s="328" t="s">
        <v>2424</v>
      </c>
      <c r="C1120" s="323" t="s">
        <v>34</v>
      </c>
      <c r="D1120" s="466">
        <v>4</v>
      </c>
    </row>
    <row r="1121" spans="1:4" ht="24" customHeight="1">
      <c r="A1121" s="262">
        <f t="shared" si="18"/>
        <v>1116</v>
      </c>
      <c r="B1121" s="295" t="s">
        <v>1275</v>
      </c>
      <c r="C1121" s="275" t="s">
        <v>34</v>
      </c>
      <c r="D1121" s="286">
        <v>7</v>
      </c>
    </row>
    <row r="1122" spans="1:4" ht="24" customHeight="1">
      <c r="A1122" s="262">
        <f t="shared" si="18"/>
        <v>1117</v>
      </c>
      <c r="B1122" s="295" t="s">
        <v>1130</v>
      </c>
      <c r="C1122" s="323" t="s">
        <v>34</v>
      </c>
      <c r="D1122" s="370">
        <v>0</v>
      </c>
    </row>
    <row r="1123" spans="1:4" ht="24" customHeight="1">
      <c r="A1123" s="262">
        <f t="shared" si="18"/>
        <v>1118</v>
      </c>
      <c r="B1123" s="281" t="s">
        <v>1131</v>
      </c>
      <c r="C1123" s="316" t="s">
        <v>34</v>
      </c>
      <c r="D1123" s="305">
        <v>38</v>
      </c>
    </row>
    <row r="1124" spans="1:4" ht="24" customHeight="1">
      <c r="A1124" s="262">
        <f t="shared" si="18"/>
        <v>1119</v>
      </c>
      <c r="B1124" s="281" t="s">
        <v>657</v>
      </c>
      <c r="C1124" s="300" t="s">
        <v>34</v>
      </c>
      <c r="D1124" s="301">
        <v>46</v>
      </c>
    </row>
    <row r="1125" spans="1:4" ht="24" customHeight="1">
      <c r="A1125" s="262">
        <f t="shared" si="18"/>
        <v>1120</v>
      </c>
      <c r="B1125" s="281" t="s">
        <v>1033</v>
      </c>
      <c r="C1125" s="323" t="s">
        <v>34</v>
      </c>
      <c r="D1125" s="301">
        <v>57</v>
      </c>
    </row>
    <row r="1126" spans="1:4" ht="24" customHeight="1">
      <c r="A1126" s="262">
        <f t="shared" si="18"/>
        <v>1121</v>
      </c>
      <c r="B1126" s="281" t="s">
        <v>1033</v>
      </c>
      <c r="C1126" s="327" t="s">
        <v>34</v>
      </c>
      <c r="D1126" s="301">
        <v>1</v>
      </c>
    </row>
    <row r="1127" spans="1:4" ht="24" customHeight="1">
      <c r="A1127" s="262">
        <f t="shared" si="18"/>
        <v>1122</v>
      </c>
      <c r="B1127" s="295" t="s">
        <v>1287</v>
      </c>
      <c r="C1127" s="284" t="s">
        <v>1792</v>
      </c>
      <c r="D1127" s="286">
        <v>79.92</v>
      </c>
    </row>
    <row r="1128" spans="1:4" ht="24" customHeight="1">
      <c r="A1128" s="262">
        <f t="shared" si="18"/>
        <v>1123</v>
      </c>
      <c r="B1128" s="329" t="s">
        <v>377</v>
      </c>
      <c r="C1128" s="317" t="s">
        <v>1791</v>
      </c>
      <c r="D1128" s="390">
        <v>70</v>
      </c>
    </row>
    <row r="1129" spans="1:4" ht="24" customHeight="1">
      <c r="A1129" s="262">
        <f t="shared" si="18"/>
        <v>1124</v>
      </c>
      <c r="B1129" s="328" t="s">
        <v>1697</v>
      </c>
      <c r="C1129" s="327" t="s">
        <v>39</v>
      </c>
      <c r="D1129" s="483">
        <v>50</v>
      </c>
    </row>
    <row r="1130" spans="1:4" ht="24" customHeight="1">
      <c r="A1130" s="262">
        <f t="shared" si="18"/>
        <v>1125</v>
      </c>
      <c r="B1130" s="328" t="s">
        <v>1697</v>
      </c>
      <c r="C1130" s="323" t="s">
        <v>39</v>
      </c>
      <c r="D1130" s="418">
        <v>900</v>
      </c>
    </row>
    <row r="1131" spans="1:4" ht="24" customHeight="1">
      <c r="A1131" s="262">
        <f t="shared" si="18"/>
        <v>1126</v>
      </c>
      <c r="B1131" s="328" t="s">
        <v>2225</v>
      </c>
      <c r="C1131" s="300" t="s">
        <v>34</v>
      </c>
      <c r="D1131" s="418">
        <v>31</v>
      </c>
    </row>
    <row r="1132" spans="1:4" ht="24" customHeight="1">
      <c r="A1132" s="262">
        <f t="shared" si="18"/>
        <v>1127</v>
      </c>
      <c r="B1132" s="295" t="s">
        <v>2226</v>
      </c>
      <c r="C1132" s="300" t="s">
        <v>34</v>
      </c>
      <c r="D1132" s="286">
        <v>8</v>
      </c>
    </row>
    <row r="1133" spans="1:4" ht="24" customHeight="1">
      <c r="A1133" s="262">
        <f t="shared" si="18"/>
        <v>1128</v>
      </c>
      <c r="B1133" s="295" t="s">
        <v>2227</v>
      </c>
      <c r="C1133" s="323" t="s">
        <v>34</v>
      </c>
      <c r="D1133" s="370">
        <v>30</v>
      </c>
    </row>
    <row r="1134" spans="1:4" ht="24" customHeight="1">
      <c r="A1134" s="262">
        <f t="shared" si="18"/>
        <v>1129</v>
      </c>
      <c r="B1134" s="385" t="s">
        <v>2275</v>
      </c>
      <c r="C1134" s="316" t="s">
        <v>34</v>
      </c>
      <c r="D1134" s="389">
        <v>22</v>
      </c>
    </row>
    <row r="1135" spans="1:4" ht="24" customHeight="1">
      <c r="A1135" s="262">
        <f t="shared" si="18"/>
        <v>1130</v>
      </c>
      <c r="B1135" s="295" t="s">
        <v>1830</v>
      </c>
      <c r="C1135" s="300" t="s">
        <v>39</v>
      </c>
      <c r="D1135" s="465">
        <v>38</v>
      </c>
    </row>
    <row r="1136" spans="1:4" ht="24" customHeight="1">
      <c r="A1136" s="262">
        <f t="shared" si="18"/>
        <v>1131</v>
      </c>
      <c r="B1136" s="410" t="s">
        <v>1901</v>
      </c>
      <c r="C1136" s="300" t="s">
        <v>34</v>
      </c>
      <c r="D1136" s="422">
        <v>3</v>
      </c>
    </row>
    <row r="1137" spans="1:4" ht="24" customHeight="1">
      <c r="A1137" s="262">
        <f t="shared" si="18"/>
        <v>1132</v>
      </c>
      <c r="B1137" s="295" t="s">
        <v>2178</v>
      </c>
      <c r="C1137" s="316" t="s">
        <v>34</v>
      </c>
      <c r="D1137" s="423">
        <v>9</v>
      </c>
    </row>
    <row r="1138" spans="1:4" ht="24" customHeight="1">
      <c r="A1138" s="262">
        <f t="shared" si="18"/>
        <v>1133</v>
      </c>
      <c r="B1138" s="295" t="s">
        <v>163</v>
      </c>
      <c r="C1138" s="323" t="s">
        <v>859</v>
      </c>
      <c r="D1138" s="370">
        <v>5</v>
      </c>
    </row>
    <row r="1139" spans="1:4" ht="24" customHeight="1">
      <c r="A1139" s="262">
        <f t="shared" si="18"/>
        <v>1134</v>
      </c>
      <c r="B1139" s="295" t="s">
        <v>200</v>
      </c>
      <c r="C1139" s="300" t="s">
        <v>201</v>
      </c>
      <c r="D1139" s="370">
        <v>14.4</v>
      </c>
    </row>
    <row r="1140" spans="1:4" ht="24" customHeight="1">
      <c r="A1140" s="262">
        <f t="shared" si="18"/>
        <v>1135</v>
      </c>
      <c r="B1140" s="295" t="s">
        <v>1132</v>
      </c>
      <c r="C1140" s="316" t="s">
        <v>201</v>
      </c>
      <c r="D1140" s="370">
        <v>19.12</v>
      </c>
    </row>
    <row r="1141" spans="1:4" ht="24" customHeight="1">
      <c r="A1141" s="262">
        <f t="shared" si="18"/>
        <v>1136</v>
      </c>
      <c r="B1141" s="329" t="s">
        <v>658</v>
      </c>
      <c r="C1141" s="300" t="s">
        <v>201</v>
      </c>
      <c r="D1141" s="390">
        <v>69.75</v>
      </c>
    </row>
    <row r="1142" spans="1:4" ht="24" customHeight="1">
      <c r="A1142" s="262">
        <f t="shared" si="18"/>
        <v>1137</v>
      </c>
      <c r="B1142" s="295" t="s">
        <v>1351</v>
      </c>
      <c r="C1142" s="323" t="s">
        <v>208</v>
      </c>
      <c r="D1142" s="423">
        <v>0.068</v>
      </c>
    </row>
    <row r="1143" spans="1:4" ht="24" customHeight="1">
      <c r="A1143" s="262">
        <f t="shared" si="18"/>
        <v>1138</v>
      </c>
      <c r="B1143" s="295" t="s">
        <v>1427</v>
      </c>
      <c r="C1143" s="316" t="s">
        <v>201</v>
      </c>
      <c r="D1143" s="417">
        <v>5.6</v>
      </c>
    </row>
    <row r="1144" spans="1:4" ht="24" customHeight="1">
      <c r="A1144" s="262">
        <f t="shared" si="18"/>
        <v>1139</v>
      </c>
      <c r="B1144" s="295" t="s">
        <v>1322</v>
      </c>
      <c r="C1144" s="323" t="s">
        <v>1077</v>
      </c>
      <c r="D1144" s="370">
        <v>1</v>
      </c>
    </row>
    <row r="1145" spans="1:4" ht="24" customHeight="1">
      <c r="A1145" s="262">
        <f t="shared" si="18"/>
        <v>1140</v>
      </c>
      <c r="B1145" s="385" t="s">
        <v>2069</v>
      </c>
      <c r="C1145" s="300" t="s">
        <v>34</v>
      </c>
      <c r="D1145" s="490">
        <v>5</v>
      </c>
    </row>
    <row r="1146" spans="1:4" ht="24" customHeight="1">
      <c r="A1146" s="262">
        <f t="shared" si="18"/>
        <v>1141</v>
      </c>
      <c r="B1146" s="410" t="s">
        <v>1386</v>
      </c>
      <c r="C1146" s="300" t="s">
        <v>34</v>
      </c>
      <c r="D1146" s="419">
        <v>7</v>
      </c>
    </row>
    <row r="1147" spans="1:4" ht="24" customHeight="1">
      <c r="A1147" s="262">
        <f t="shared" si="18"/>
        <v>1142</v>
      </c>
      <c r="B1147" s="295" t="s">
        <v>1471</v>
      </c>
      <c r="C1147" s="323" t="s">
        <v>34</v>
      </c>
      <c r="D1147" s="417">
        <v>3</v>
      </c>
    </row>
    <row r="1148" spans="1:4" ht="24" customHeight="1">
      <c r="A1148" s="262">
        <f t="shared" si="18"/>
        <v>1143</v>
      </c>
      <c r="B1148" s="295" t="s">
        <v>2358</v>
      </c>
      <c r="C1148" s="316" t="s">
        <v>34</v>
      </c>
      <c r="D1148" s="417">
        <v>20</v>
      </c>
    </row>
    <row r="1149" spans="1:4" ht="24" customHeight="1">
      <c r="A1149" s="262">
        <f t="shared" si="18"/>
        <v>1144</v>
      </c>
      <c r="B1149" s="329" t="s">
        <v>1133</v>
      </c>
      <c r="C1149" s="316" t="s">
        <v>39</v>
      </c>
      <c r="D1149" s="390">
        <v>24</v>
      </c>
    </row>
    <row r="1150" spans="1:4" ht="24" customHeight="1">
      <c r="A1150" s="262">
        <f t="shared" si="18"/>
        <v>1145</v>
      </c>
      <c r="B1150" s="295" t="s">
        <v>1243</v>
      </c>
      <c r="C1150" s="300" t="s">
        <v>39</v>
      </c>
      <c r="D1150" s="286">
        <v>3</v>
      </c>
    </row>
    <row r="1151" spans="1:4" ht="24" customHeight="1">
      <c r="A1151" s="262">
        <f t="shared" si="18"/>
        <v>1146</v>
      </c>
      <c r="B1151" s="410" t="s">
        <v>1244</v>
      </c>
      <c r="C1151" s="300" t="s">
        <v>39</v>
      </c>
      <c r="D1151" s="419">
        <v>6</v>
      </c>
    </row>
    <row r="1152" spans="1:4" ht="24" customHeight="1">
      <c r="A1152" s="262">
        <f t="shared" si="18"/>
        <v>1147</v>
      </c>
      <c r="B1152" s="295" t="s">
        <v>1245</v>
      </c>
      <c r="C1152" s="323" t="s">
        <v>39</v>
      </c>
      <c r="D1152" s="370">
        <v>127.5</v>
      </c>
    </row>
    <row r="1153" spans="1:4" ht="24" customHeight="1">
      <c r="A1153" s="262">
        <f t="shared" si="18"/>
        <v>1148</v>
      </c>
      <c r="B1153" s="295" t="s">
        <v>378</v>
      </c>
      <c r="C1153" s="323" t="s">
        <v>859</v>
      </c>
      <c r="D1153" s="286">
        <v>5</v>
      </c>
    </row>
    <row r="1154" spans="1:4" ht="24" customHeight="1">
      <c r="A1154" s="262">
        <f t="shared" si="18"/>
        <v>1149</v>
      </c>
      <c r="B1154" s="295" t="s">
        <v>659</v>
      </c>
      <c r="C1154" s="300" t="s">
        <v>34</v>
      </c>
      <c r="D1154" s="286">
        <v>2</v>
      </c>
    </row>
    <row r="1155" spans="1:4" ht="24" customHeight="1">
      <c r="A1155" s="262">
        <f t="shared" si="18"/>
        <v>1150</v>
      </c>
      <c r="B1155" s="385" t="s">
        <v>660</v>
      </c>
      <c r="C1155" s="284" t="s">
        <v>34</v>
      </c>
      <c r="D1155" s="389">
        <v>4</v>
      </c>
    </row>
    <row r="1156" spans="1:4" ht="24" customHeight="1">
      <c r="A1156" s="262">
        <f t="shared" si="18"/>
        <v>1151</v>
      </c>
      <c r="B1156" s="295" t="s">
        <v>1751</v>
      </c>
      <c r="C1156" s="317" t="s">
        <v>859</v>
      </c>
      <c r="D1156" s="456">
        <v>5</v>
      </c>
    </row>
    <row r="1157" spans="1:4" ht="24" customHeight="1">
      <c r="A1157" s="262">
        <f t="shared" si="18"/>
        <v>1152</v>
      </c>
      <c r="B1157" s="295" t="s">
        <v>421</v>
      </c>
      <c r="C1157" s="327" t="s">
        <v>34</v>
      </c>
      <c r="D1157" s="370">
        <v>3</v>
      </c>
    </row>
    <row r="1158" spans="1:4" ht="24" customHeight="1">
      <c r="A1158" s="262">
        <f t="shared" si="18"/>
        <v>1153</v>
      </c>
      <c r="B1158" s="328" t="s">
        <v>1428</v>
      </c>
      <c r="C1158" s="323" t="s">
        <v>34</v>
      </c>
      <c r="D1158" s="424">
        <v>26</v>
      </c>
    </row>
    <row r="1159" spans="1:4" ht="24" customHeight="1">
      <c r="A1159" s="262">
        <f t="shared" si="18"/>
        <v>1154</v>
      </c>
      <c r="B1159" s="295" t="s">
        <v>661</v>
      </c>
      <c r="C1159" s="300" t="s">
        <v>34</v>
      </c>
      <c r="D1159" s="370">
        <v>2</v>
      </c>
    </row>
    <row r="1160" spans="1:4" ht="24" customHeight="1">
      <c r="A1160" s="262">
        <f t="shared" si="18"/>
        <v>1155</v>
      </c>
      <c r="B1160" s="281" t="s">
        <v>1246</v>
      </c>
      <c r="C1160" s="300" t="s">
        <v>1077</v>
      </c>
      <c r="D1160" s="304">
        <v>15</v>
      </c>
    </row>
    <row r="1161" spans="1:4" ht="24" customHeight="1">
      <c r="A1161" s="262">
        <f t="shared" si="18"/>
        <v>1156</v>
      </c>
      <c r="B1161" s="295" t="s">
        <v>2276</v>
      </c>
      <c r="C1161" s="323" t="s">
        <v>1077</v>
      </c>
      <c r="D1161" s="370">
        <v>40</v>
      </c>
    </row>
    <row r="1162" spans="1:4" ht="24" customHeight="1">
      <c r="A1162" s="262">
        <f aca="true" t="shared" si="19" ref="A1162:A1225">1+A1161</f>
        <v>1157</v>
      </c>
      <c r="B1162" s="295" t="s">
        <v>1297</v>
      </c>
      <c r="C1162" s="300" t="s">
        <v>1298</v>
      </c>
      <c r="D1162" s="286">
        <v>20</v>
      </c>
    </row>
    <row r="1163" spans="1:4" ht="24" customHeight="1">
      <c r="A1163" s="262">
        <f t="shared" si="19"/>
        <v>1158</v>
      </c>
      <c r="B1163" s="328" t="s">
        <v>1845</v>
      </c>
      <c r="C1163" s="323" t="s">
        <v>208</v>
      </c>
      <c r="D1163" s="424">
        <v>0.1</v>
      </c>
    </row>
    <row r="1164" spans="1:4" ht="24" customHeight="1">
      <c r="A1164" s="262">
        <f t="shared" si="19"/>
        <v>1159</v>
      </c>
      <c r="B1164" s="328" t="s">
        <v>2010</v>
      </c>
      <c r="C1164" s="300" t="s">
        <v>69</v>
      </c>
      <c r="D1164" s="418">
        <v>0.175</v>
      </c>
    </row>
    <row r="1165" spans="1:4" ht="24" customHeight="1">
      <c r="A1165" s="262">
        <f t="shared" si="19"/>
        <v>1160</v>
      </c>
      <c r="B1165" s="295" t="s">
        <v>1134</v>
      </c>
      <c r="C1165" s="316" t="s">
        <v>34</v>
      </c>
      <c r="D1165" s="370">
        <v>2</v>
      </c>
    </row>
    <row r="1166" spans="1:4" ht="24" customHeight="1">
      <c r="A1166" s="262">
        <f t="shared" si="19"/>
        <v>1161</v>
      </c>
      <c r="B1166" s="295" t="s">
        <v>1867</v>
      </c>
      <c r="C1166" s="323" t="s">
        <v>69</v>
      </c>
      <c r="D1166" s="423">
        <v>18</v>
      </c>
    </row>
    <row r="1167" spans="1:4" ht="24" customHeight="1">
      <c r="A1167" s="262">
        <f t="shared" si="19"/>
        <v>1162</v>
      </c>
      <c r="B1167" s="421" t="s">
        <v>2011</v>
      </c>
      <c r="C1167" s="300" t="s">
        <v>34</v>
      </c>
      <c r="D1167" s="418">
        <v>1</v>
      </c>
    </row>
    <row r="1168" spans="1:4" ht="24" customHeight="1">
      <c r="A1168" s="262">
        <f t="shared" si="19"/>
        <v>1163</v>
      </c>
      <c r="B1168" s="295" t="s">
        <v>1534</v>
      </c>
      <c r="C1168" s="323" t="s">
        <v>34</v>
      </c>
      <c r="D1168" s="370">
        <v>18</v>
      </c>
    </row>
    <row r="1169" spans="1:4" ht="24" customHeight="1">
      <c r="A1169" s="262">
        <f t="shared" si="19"/>
        <v>1164</v>
      </c>
      <c r="B1169" s="281" t="s">
        <v>662</v>
      </c>
      <c r="C1169" s="300" t="s">
        <v>208</v>
      </c>
      <c r="D1169" s="300">
        <v>0.043</v>
      </c>
    </row>
    <row r="1170" spans="1:4" ht="24" customHeight="1">
      <c r="A1170" s="262">
        <f t="shared" si="19"/>
        <v>1165</v>
      </c>
      <c r="B1170" s="311" t="s">
        <v>2338</v>
      </c>
      <c r="C1170" s="323" t="s">
        <v>859</v>
      </c>
      <c r="D1170" s="343">
        <v>50</v>
      </c>
    </row>
    <row r="1171" spans="1:4" ht="24" customHeight="1">
      <c r="A1171" s="262">
        <f t="shared" si="19"/>
        <v>1166</v>
      </c>
      <c r="B1171" s="281" t="s">
        <v>2339</v>
      </c>
      <c r="C1171" s="300" t="s">
        <v>859</v>
      </c>
      <c r="D1171" s="300">
        <v>100</v>
      </c>
    </row>
    <row r="1172" spans="1:4" ht="24" customHeight="1">
      <c r="A1172" s="262">
        <f t="shared" si="19"/>
        <v>1167</v>
      </c>
      <c r="B1172" s="311" t="s">
        <v>2425</v>
      </c>
      <c r="C1172" s="323" t="s">
        <v>39</v>
      </c>
      <c r="D1172" s="354">
        <v>11</v>
      </c>
    </row>
    <row r="1173" spans="1:4" ht="24" customHeight="1">
      <c r="A1173" s="262">
        <f t="shared" si="19"/>
        <v>1168</v>
      </c>
      <c r="B1173" s="311" t="s">
        <v>2426</v>
      </c>
      <c r="C1173" s="327" t="s">
        <v>39</v>
      </c>
      <c r="D1173" s="354">
        <v>32</v>
      </c>
    </row>
    <row r="1174" spans="1:4" ht="24" customHeight="1">
      <c r="A1174" s="262">
        <f t="shared" si="19"/>
        <v>1169</v>
      </c>
      <c r="B1174" s="281" t="s">
        <v>1472</v>
      </c>
      <c r="C1174" s="316" t="s">
        <v>39</v>
      </c>
      <c r="D1174" s="344">
        <v>2</v>
      </c>
    </row>
    <row r="1175" spans="1:4" ht="24" customHeight="1">
      <c r="A1175" s="262">
        <f t="shared" si="19"/>
        <v>1170</v>
      </c>
      <c r="B1175" s="283" t="s">
        <v>2012</v>
      </c>
      <c r="C1175" s="300" t="s">
        <v>39</v>
      </c>
      <c r="D1175" s="356">
        <v>6</v>
      </c>
    </row>
    <row r="1176" spans="1:4" ht="24" customHeight="1">
      <c r="A1176" s="262">
        <f t="shared" si="19"/>
        <v>1171</v>
      </c>
      <c r="B1176" s="283" t="s">
        <v>2242</v>
      </c>
      <c r="C1176" s="316" t="s">
        <v>39</v>
      </c>
      <c r="D1176" s="356">
        <v>20</v>
      </c>
    </row>
    <row r="1177" spans="1:4" ht="24" customHeight="1">
      <c r="A1177" s="262">
        <f t="shared" si="19"/>
        <v>1172</v>
      </c>
      <c r="B1177" s="281" t="s">
        <v>663</v>
      </c>
      <c r="C1177" s="323" t="s">
        <v>34</v>
      </c>
      <c r="D1177" s="300">
        <v>2</v>
      </c>
    </row>
    <row r="1178" spans="1:4" ht="24" customHeight="1">
      <c r="A1178" s="262">
        <f t="shared" si="19"/>
        <v>1173</v>
      </c>
      <c r="B1178" s="311" t="s">
        <v>2427</v>
      </c>
      <c r="C1178" s="323" t="s">
        <v>34</v>
      </c>
      <c r="D1178" s="354">
        <v>2</v>
      </c>
    </row>
    <row r="1179" spans="1:4" ht="24" customHeight="1">
      <c r="A1179" s="262">
        <f t="shared" si="19"/>
        <v>1174</v>
      </c>
      <c r="B1179" s="281" t="s">
        <v>2080</v>
      </c>
      <c r="C1179" s="300" t="s">
        <v>34</v>
      </c>
      <c r="D1179" s="300">
        <v>5</v>
      </c>
    </row>
    <row r="1180" spans="1:4" ht="24" customHeight="1">
      <c r="A1180" s="262">
        <f t="shared" si="19"/>
        <v>1175</v>
      </c>
      <c r="B1180" s="281" t="s">
        <v>1571</v>
      </c>
      <c r="C1180" s="323" t="s">
        <v>34</v>
      </c>
      <c r="D1180" s="301">
        <v>2</v>
      </c>
    </row>
    <row r="1181" spans="1:4" ht="24" customHeight="1">
      <c r="A1181" s="262">
        <f t="shared" si="19"/>
        <v>1176</v>
      </c>
      <c r="B1181" s="311" t="s">
        <v>1467</v>
      </c>
      <c r="C1181" s="301" t="s">
        <v>34</v>
      </c>
      <c r="D1181" s="346">
        <v>5</v>
      </c>
    </row>
    <row r="1182" spans="1:4" ht="24" customHeight="1">
      <c r="A1182" s="262">
        <f t="shared" si="19"/>
        <v>1177</v>
      </c>
      <c r="B1182" s="311" t="s">
        <v>2428</v>
      </c>
      <c r="C1182" s="327" t="s">
        <v>34</v>
      </c>
      <c r="D1182" s="354">
        <v>55</v>
      </c>
    </row>
    <row r="1183" spans="1:4" ht="24" customHeight="1">
      <c r="A1183" s="262">
        <f t="shared" si="19"/>
        <v>1178</v>
      </c>
      <c r="B1183" s="311" t="s">
        <v>1535</v>
      </c>
      <c r="C1183" s="300" t="s">
        <v>34</v>
      </c>
      <c r="D1183" s="343">
        <v>2</v>
      </c>
    </row>
    <row r="1184" spans="1:4" ht="24" customHeight="1">
      <c r="A1184" s="262">
        <f t="shared" si="19"/>
        <v>1179</v>
      </c>
      <c r="B1184" s="311" t="s">
        <v>1501</v>
      </c>
      <c r="C1184" s="475" t="s">
        <v>34</v>
      </c>
      <c r="D1184" s="347">
        <v>40</v>
      </c>
    </row>
    <row r="1185" spans="1:4" ht="24" customHeight="1">
      <c r="A1185" s="262">
        <f t="shared" si="19"/>
        <v>1180</v>
      </c>
      <c r="B1185" s="332" t="s">
        <v>972</v>
      </c>
      <c r="C1185" s="474" t="s">
        <v>34</v>
      </c>
      <c r="D1185" s="360">
        <v>1182</v>
      </c>
    </row>
    <row r="1186" spans="1:4" ht="24" customHeight="1">
      <c r="A1186" s="262">
        <f t="shared" si="19"/>
        <v>1181</v>
      </c>
      <c r="B1186" s="281" t="s">
        <v>664</v>
      </c>
      <c r="C1186" s="300" t="s">
        <v>34</v>
      </c>
      <c r="D1186" s="301">
        <v>1</v>
      </c>
    </row>
    <row r="1187" spans="1:4" ht="24" customHeight="1">
      <c r="A1187" s="262">
        <f t="shared" si="19"/>
        <v>1182</v>
      </c>
      <c r="B1187" s="311" t="s">
        <v>665</v>
      </c>
      <c r="C1187" s="323" t="s">
        <v>34</v>
      </c>
      <c r="D1187" s="343">
        <v>11</v>
      </c>
    </row>
    <row r="1188" spans="1:4" ht="24" customHeight="1">
      <c r="A1188" s="262">
        <f t="shared" si="19"/>
        <v>1183</v>
      </c>
      <c r="B1188" s="409" t="s">
        <v>1404</v>
      </c>
      <c r="C1188" s="300" t="s">
        <v>34</v>
      </c>
      <c r="D1188" s="344">
        <v>2</v>
      </c>
    </row>
    <row r="1189" spans="1:4" ht="24" customHeight="1">
      <c r="A1189" s="262">
        <f t="shared" si="19"/>
        <v>1184</v>
      </c>
      <c r="B1189" s="281" t="s">
        <v>666</v>
      </c>
      <c r="C1189" s="284" t="s">
        <v>34</v>
      </c>
      <c r="D1189" s="301">
        <v>90</v>
      </c>
    </row>
    <row r="1190" spans="1:4" ht="24" customHeight="1">
      <c r="A1190" s="262">
        <f t="shared" si="19"/>
        <v>1185</v>
      </c>
      <c r="B1190" s="340" t="s">
        <v>667</v>
      </c>
      <c r="C1190" s="300" t="s">
        <v>34</v>
      </c>
      <c r="D1190" s="337">
        <v>190</v>
      </c>
    </row>
    <row r="1191" spans="1:4" ht="24" customHeight="1">
      <c r="A1191" s="262">
        <f t="shared" si="19"/>
        <v>1186</v>
      </c>
      <c r="B1191" s="296" t="s">
        <v>668</v>
      </c>
      <c r="C1191" s="301" t="s">
        <v>34</v>
      </c>
      <c r="D1191" s="376">
        <v>20</v>
      </c>
    </row>
    <row r="1192" spans="1:4" ht="24" customHeight="1">
      <c r="A1192" s="262">
        <f t="shared" si="19"/>
        <v>1187</v>
      </c>
      <c r="B1192" s="311" t="s">
        <v>1429</v>
      </c>
      <c r="C1192" s="300" t="s">
        <v>34</v>
      </c>
      <c r="D1192" s="346">
        <v>2</v>
      </c>
    </row>
    <row r="1193" spans="1:4" ht="24" customHeight="1">
      <c r="A1193" s="262">
        <f t="shared" si="19"/>
        <v>1188</v>
      </c>
      <c r="B1193" s="281" t="s">
        <v>669</v>
      </c>
      <c r="C1193" s="323" t="s">
        <v>34</v>
      </c>
      <c r="D1193" s="300">
        <v>24</v>
      </c>
    </row>
    <row r="1194" spans="1:4" ht="24" customHeight="1">
      <c r="A1194" s="262">
        <f t="shared" si="19"/>
        <v>1189</v>
      </c>
      <c r="B1194" s="281" t="s">
        <v>1812</v>
      </c>
      <c r="C1194" s="300" t="s">
        <v>34</v>
      </c>
      <c r="D1194" s="300">
        <v>1</v>
      </c>
    </row>
    <row r="1195" spans="1:4" ht="24" customHeight="1">
      <c r="A1195" s="262">
        <f t="shared" si="19"/>
        <v>1190</v>
      </c>
      <c r="B1195" s="281" t="s">
        <v>1816</v>
      </c>
      <c r="C1195" s="284" t="s">
        <v>34</v>
      </c>
      <c r="D1195" s="300">
        <v>1</v>
      </c>
    </row>
    <row r="1196" spans="1:4" ht="24" customHeight="1">
      <c r="A1196" s="262">
        <f t="shared" si="19"/>
        <v>1191</v>
      </c>
      <c r="B1196" s="339" t="s">
        <v>1816</v>
      </c>
      <c r="C1196" s="300" t="s">
        <v>34</v>
      </c>
      <c r="D1196" s="338">
        <v>2</v>
      </c>
    </row>
    <row r="1197" spans="1:4" ht="24" customHeight="1">
      <c r="A1197" s="262">
        <f t="shared" si="19"/>
        <v>1192</v>
      </c>
      <c r="B1197" s="281" t="s">
        <v>1296</v>
      </c>
      <c r="C1197" s="327" t="s">
        <v>34</v>
      </c>
      <c r="D1197" s="301">
        <v>1</v>
      </c>
    </row>
    <row r="1198" spans="1:4" ht="24" customHeight="1">
      <c r="A1198" s="262">
        <f t="shared" si="19"/>
        <v>1193</v>
      </c>
      <c r="B1198" s="283" t="s">
        <v>1011</v>
      </c>
      <c r="C1198" s="323" t="s">
        <v>859</v>
      </c>
      <c r="D1198" s="337">
        <v>2</v>
      </c>
    </row>
    <row r="1199" spans="1:4" ht="24" customHeight="1">
      <c r="A1199" s="262">
        <f t="shared" si="19"/>
        <v>1194</v>
      </c>
      <c r="B1199" s="311" t="s">
        <v>2015</v>
      </c>
      <c r="C1199" s="300" t="s">
        <v>34</v>
      </c>
      <c r="D1199" s="343">
        <v>1</v>
      </c>
    </row>
    <row r="1200" spans="1:4" ht="24" customHeight="1">
      <c r="A1200" s="262">
        <f t="shared" si="19"/>
        <v>1195</v>
      </c>
      <c r="B1200" s="473" t="s">
        <v>1679</v>
      </c>
      <c r="C1200" s="300" t="s">
        <v>34</v>
      </c>
      <c r="D1200" s="495">
        <v>8</v>
      </c>
    </row>
    <row r="1201" spans="1:4" ht="24" customHeight="1">
      <c r="A1201" s="262">
        <f t="shared" si="19"/>
        <v>1196</v>
      </c>
      <c r="B1201" s="281" t="s">
        <v>2016</v>
      </c>
      <c r="C1201" s="300" t="s">
        <v>34</v>
      </c>
      <c r="D1201" s="301">
        <v>1</v>
      </c>
    </row>
    <row r="1202" spans="1:4" ht="24" customHeight="1">
      <c r="A1202" s="262">
        <f t="shared" si="19"/>
        <v>1197</v>
      </c>
      <c r="B1202" s="281" t="s">
        <v>2014</v>
      </c>
      <c r="C1202" s="300" t="s">
        <v>34</v>
      </c>
      <c r="D1202" s="300">
        <v>1</v>
      </c>
    </row>
    <row r="1203" spans="1:4" ht="24" customHeight="1">
      <c r="A1203" s="262">
        <f t="shared" si="19"/>
        <v>1198</v>
      </c>
      <c r="B1203" s="340" t="s">
        <v>2306</v>
      </c>
      <c r="C1203" s="300" t="s">
        <v>34</v>
      </c>
      <c r="D1203" s="337">
        <v>1</v>
      </c>
    </row>
    <row r="1204" spans="1:4" ht="24" customHeight="1">
      <c r="A1204" s="262">
        <f t="shared" si="19"/>
        <v>1199</v>
      </c>
      <c r="B1204" s="281" t="s">
        <v>2306</v>
      </c>
      <c r="C1204" s="300" t="s">
        <v>34</v>
      </c>
      <c r="D1204" s="300">
        <v>1</v>
      </c>
    </row>
    <row r="1205" spans="1:4" ht="24" customHeight="1">
      <c r="A1205" s="262">
        <f t="shared" si="19"/>
        <v>1200</v>
      </c>
      <c r="B1205" s="410" t="s">
        <v>2013</v>
      </c>
      <c r="C1205" s="301" t="s">
        <v>34</v>
      </c>
      <c r="D1205" s="392">
        <v>1</v>
      </c>
    </row>
    <row r="1206" spans="1:4" ht="24" customHeight="1">
      <c r="A1206" s="262">
        <f t="shared" si="19"/>
        <v>1201</v>
      </c>
      <c r="B1206" s="281" t="s">
        <v>1680</v>
      </c>
      <c r="C1206" s="300" t="s">
        <v>34</v>
      </c>
      <c r="D1206" s="280">
        <v>1</v>
      </c>
    </row>
    <row r="1207" spans="1:4" ht="24" customHeight="1">
      <c r="A1207" s="262">
        <f t="shared" si="19"/>
        <v>1202</v>
      </c>
      <c r="B1207" s="281" t="s">
        <v>1610</v>
      </c>
      <c r="C1207" s="323" t="s">
        <v>34</v>
      </c>
      <c r="D1207" s="301">
        <v>35</v>
      </c>
    </row>
    <row r="1208" spans="1:4" ht="24" customHeight="1">
      <c r="A1208" s="262">
        <f t="shared" si="19"/>
        <v>1203</v>
      </c>
      <c r="B1208" s="281" t="s">
        <v>1610</v>
      </c>
      <c r="C1208" s="323" t="s">
        <v>34</v>
      </c>
      <c r="D1208" s="301">
        <v>5</v>
      </c>
    </row>
    <row r="1209" spans="1:4" ht="24" customHeight="1">
      <c r="A1209" s="262">
        <f t="shared" si="19"/>
        <v>1204</v>
      </c>
      <c r="B1209" s="291" t="s">
        <v>1899</v>
      </c>
      <c r="C1209" s="301" t="s">
        <v>34</v>
      </c>
      <c r="D1209" s="435">
        <v>6</v>
      </c>
    </row>
    <row r="1210" spans="1:4" ht="24" customHeight="1">
      <c r="A1210" s="262">
        <f t="shared" si="19"/>
        <v>1205</v>
      </c>
      <c r="B1210" s="281" t="s">
        <v>1403</v>
      </c>
      <c r="C1210" s="300" t="s">
        <v>34</v>
      </c>
      <c r="D1210" s="344">
        <v>2</v>
      </c>
    </row>
    <row r="1211" spans="1:4" ht="24" customHeight="1">
      <c r="A1211" s="262">
        <f t="shared" si="19"/>
        <v>1206</v>
      </c>
      <c r="B1211" s="291" t="s">
        <v>1403</v>
      </c>
      <c r="C1211" s="316" t="s">
        <v>34</v>
      </c>
      <c r="D1211" s="344">
        <v>2</v>
      </c>
    </row>
    <row r="1212" spans="1:4" ht="24" customHeight="1">
      <c r="A1212" s="262">
        <f t="shared" si="19"/>
        <v>1207</v>
      </c>
      <c r="B1212" s="311" t="s">
        <v>2277</v>
      </c>
      <c r="C1212" s="316" t="s">
        <v>34</v>
      </c>
      <c r="D1212" s="343">
        <v>7</v>
      </c>
    </row>
    <row r="1213" spans="1:4" ht="24" customHeight="1">
      <c r="A1213" s="262">
        <f t="shared" si="19"/>
        <v>1208</v>
      </c>
      <c r="B1213" s="339" t="s">
        <v>1047</v>
      </c>
      <c r="C1213" s="300" t="s">
        <v>34</v>
      </c>
      <c r="D1213" s="338">
        <v>1</v>
      </c>
    </row>
    <row r="1214" spans="1:4" ht="24" customHeight="1">
      <c r="A1214" s="262">
        <f t="shared" si="19"/>
        <v>1209</v>
      </c>
      <c r="B1214" s="339" t="s">
        <v>1048</v>
      </c>
      <c r="C1214" s="338" t="s">
        <v>34</v>
      </c>
      <c r="D1214" s="338">
        <v>2</v>
      </c>
    </row>
    <row r="1215" spans="1:4" ht="24" customHeight="1">
      <c r="A1215" s="262">
        <f t="shared" si="19"/>
        <v>1210</v>
      </c>
      <c r="B1215" s="307" t="s">
        <v>2060</v>
      </c>
      <c r="C1215" s="306" t="s">
        <v>34</v>
      </c>
      <c r="D1215" s="306">
        <v>1</v>
      </c>
    </row>
    <row r="1216" spans="1:4" ht="24" customHeight="1">
      <c r="A1216" s="262">
        <f t="shared" si="19"/>
        <v>1211</v>
      </c>
      <c r="B1216" s="281" t="s">
        <v>1049</v>
      </c>
      <c r="C1216" s="300" t="s">
        <v>34</v>
      </c>
      <c r="D1216" s="301">
        <v>1</v>
      </c>
    </row>
    <row r="1217" spans="1:4" ht="24" customHeight="1">
      <c r="A1217" s="262">
        <f t="shared" si="19"/>
        <v>1212</v>
      </c>
      <c r="B1217" s="281" t="s">
        <v>1611</v>
      </c>
      <c r="C1217" s="323" t="s">
        <v>34</v>
      </c>
      <c r="D1217" s="301">
        <v>1</v>
      </c>
    </row>
    <row r="1218" spans="1:4" ht="24" customHeight="1">
      <c r="A1218" s="262">
        <f t="shared" si="19"/>
        <v>1213</v>
      </c>
      <c r="B1218" s="281" t="s">
        <v>1430</v>
      </c>
      <c r="C1218" s="323" t="s">
        <v>34</v>
      </c>
      <c r="D1218" s="344">
        <v>3</v>
      </c>
    </row>
    <row r="1219" spans="1:4" ht="24" customHeight="1">
      <c r="A1219" s="262">
        <f t="shared" si="19"/>
        <v>1214</v>
      </c>
      <c r="B1219" s="281" t="s">
        <v>2359</v>
      </c>
      <c r="C1219" s="323" t="s">
        <v>34</v>
      </c>
      <c r="D1219" s="360">
        <v>3</v>
      </c>
    </row>
    <row r="1220" spans="1:4" ht="24" customHeight="1">
      <c r="A1220" s="262">
        <f t="shared" si="19"/>
        <v>1215</v>
      </c>
      <c r="B1220" s="311" t="s">
        <v>2429</v>
      </c>
      <c r="C1220" s="323" t="s">
        <v>34</v>
      </c>
      <c r="D1220" s="354">
        <v>12</v>
      </c>
    </row>
    <row r="1221" spans="1:4" ht="24" customHeight="1">
      <c r="A1221" s="262">
        <f t="shared" si="19"/>
        <v>1216</v>
      </c>
      <c r="B1221" s="311" t="s">
        <v>1900</v>
      </c>
      <c r="C1221" s="284" t="s">
        <v>34</v>
      </c>
      <c r="D1221" s="433">
        <v>3</v>
      </c>
    </row>
    <row r="1222" spans="1:4" ht="24" customHeight="1">
      <c r="A1222" s="262">
        <f t="shared" si="19"/>
        <v>1217</v>
      </c>
      <c r="B1222" s="311" t="s">
        <v>2307</v>
      </c>
      <c r="C1222" s="300" t="s">
        <v>34</v>
      </c>
      <c r="D1222" s="323">
        <v>2</v>
      </c>
    </row>
    <row r="1223" spans="1:4" ht="24" customHeight="1">
      <c r="A1223" s="262">
        <f t="shared" si="19"/>
        <v>1218</v>
      </c>
      <c r="B1223" s="281" t="s">
        <v>2278</v>
      </c>
      <c r="C1223" s="300" t="s">
        <v>34</v>
      </c>
      <c r="D1223" s="300">
        <v>4</v>
      </c>
    </row>
    <row r="1224" spans="1:4" ht="24" customHeight="1">
      <c r="A1224" s="262">
        <f t="shared" si="19"/>
        <v>1219</v>
      </c>
      <c r="B1224" s="281" t="s">
        <v>1698</v>
      </c>
      <c r="C1224" s="300" t="s">
        <v>34</v>
      </c>
      <c r="D1224" s="400">
        <v>2</v>
      </c>
    </row>
    <row r="1225" spans="1:4" ht="24" customHeight="1">
      <c r="A1225" s="262">
        <f t="shared" si="19"/>
        <v>1220</v>
      </c>
      <c r="B1225" s="283" t="s">
        <v>1649</v>
      </c>
      <c r="C1225" s="300" t="s">
        <v>34</v>
      </c>
      <c r="D1225" s="432">
        <v>2</v>
      </c>
    </row>
    <row r="1226" spans="1:4" ht="24" customHeight="1">
      <c r="A1226" s="262">
        <f aca="true" t="shared" si="20" ref="A1226:A1289">1+A1225</f>
        <v>1221</v>
      </c>
      <c r="B1226" s="281" t="s">
        <v>1699</v>
      </c>
      <c r="C1226" s="300" t="s">
        <v>34</v>
      </c>
      <c r="D1226" s="280">
        <v>2</v>
      </c>
    </row>
    <row r="1227" spans="1:4" ht="24" customHeight="1">
      <c r="A1227" s="262">
        <f t="shared" si="20"/>
        <v>1222</v>
      </c>
      <c r="B1227" s="340" t="s">
        <v>1798</v>
      </c>
      <c r="C1227" s="300" t="s">
        <v>34</v>
      </c>
      <c r="D1227" s="337">
        <v>4</v>
      </c>
    </row>
    <row r="1228" spans="1:4" ht="24" customHeight="1">
      <c r="A1228" s="262">
        <f t="shared" si="20"/>
        <v>1223</v>
      </c>
      <c r="B1228" s="281" t="s">
        <v>1920</v>
      </c>
      <c r="C1228" s="323" t="s">
        <v>34</v>
      </c>
      <c r="D1228" s="436">
        <v>2</v>
      </c>
    </row>
    <row r="1229" spans="1:4" ht="24" customHeight="1">
      <c r="A1229" s="262">
        <f t="shared" si="20"/>
        <v>1224</v>
      </c>
      <c r="B1229" s="283" t="s">
        <v>403</v>
      </c>
      <c r="C1229" s="300" t="s">
        <v>34</v>
      </c>
      <c r="D1229" s="356">
        <v>6</v>
      </c>
    </row>
    <row r="1230" spans="1:4" ht="24" customHeight="1">
      <c r="A1230" s="262">
        <f t="shared" si="20"/>
        <v>1225</v>
      </c>
      <c r="B1230" s="281" t="s">
        <v>1135</v>
      </c>
      <c r="C1230" s="316" t="s">
        <v>34</v>
      </c>
      <c r="D1230" s="301">
        <v>0</v>
      </c>
    </row>
    <row r="1231" spans="1:4" ht="24" customHeight="1">
      <c r="A1231" s="262">
        <f t="shared" si="20"/>
        <v>1226</v>
      </c>
      <c r="B1231" s="281" t="s">
        <v>1700</v>
      </c>
      <c r="C1231" s="300" t="s">
        <v>34</v>
      </c>
      <c r="D1231" s="280">
        <v>2</v>
      </c>
    </row>
    <row r="1232" spans="1:4" ht="24" customHeight="1">
      <c r="A1232" s="262">
        <f t="shared" si="20"/>
        <v>1227</v>
      </c>
      <c r="B1232" s="281" t="s">
        <v>1700</v>
      </c>
      <c r="C1232" s="284" t="s">
        <v>34</v>
      </c>
      <c r="D1232" s="301">
        <v>5</v>
      </c>
    </row>
    <row r="1233" spans="1:4" ht="24" customHeight="1">
      <c r="A1233" s="262">
        <f t="shared" si="20"/>
        <v>1228</v>
      </c>
      <c r="B1233" s="311" t="s">
        <v>1136</v>
      </c>
      <c r="C1233" s="323" t="s">
        <v>34</v>
      </c>
      <c r="D1233" s="343">
        <v>0</v>
      </c>
    </row>
    <row r="1234" spans="1:4" ht="24" customHeight="1">
      <c r="A1234" s="262">
        <f t="shared" si="20"/>
        <v>1229</v>
      </c>
      <c r="B1234" s="281" t="s">
        <v>1701</v>
      </c>
      <c r="C1234" s="284" t="s">
        <v>34</v>
      </c>
      <c r="D1234" s="435">
        <v>2</v>
      </c>
    </row>
    <row r="1235" spans="1:4" ht="24" customHeight="1">
      <c r="A1235" s="262">
        <f t="shared" si="20"/>
        <v>1230</v>
      </c>
      <c r="B1235" s="283" t="s">
        <v>1701</v>
      </c>
      <c r="C1235" s="300" t="s">
        <v>34</v>
      </c>
      <c r="D1235" s="432">
        <v>2</v>
      </c>
    </row>
    <row r="1236" spans="1:4" ht="24" customHeight="1">
      <c r="A1236" s="262">
        <f t="shared" si="20"/>
        <v>1231</v>
      </c>
      <c r="B1236" s="339" t="s">
        <v>2205</v>
      </c>
      <c r="C1236" s="316" t="s">
        <v>34</v>
      </c>
      <c r="D1236" s="363">
        <v>2</v>
      </c>
    </row>
    <row r="1237" spans="1:4" ht="24" customHeight="1">
      <c r="A1237" s="262">
        <f t="shared" si="20"/>
        <v>1232</v>
      </c>
      <c r="B1237" s="281" t="s">
        <v>1702</v>
      </c>
      <c r="C1237" s="323" t="s">
        <v>34</v>
      </c>
      <c r="D1237" s="400">
        <v>1</v>
      </c>
    </row>
    <row r="1238" spans="1:4" ht="24" customHeight="1">
      <c r="A1238" s="262">
        <f t="shared" si="20"/>
        <v>1233</v>
      </c>
      <c r="B1238" s="311" t="s">
        <v>864</v>
      </c>
      <c r="C1238" s="301" t="s">
        <v>34</v>
      </c>
      <c r="D1238" s="323">
        <v>1</v>
      </c>
    </row>
    <row r="1239" spans="1:4" ht="24" customHeight="1">
      <c r="A1239" s="262">
        <f t="shared" si="20"/>
        <v>1234</v>
      </c>
      <c r="B1239" s="283" t="s">
        <v>1703</v>
      </c>
      <c r="C1239" s="300" t="s">
        <v>34</v>
      </c>
      <c r="D1239" s="432">
        <v>2</v>
      </c>
    </row>
    <row r="1240" spans="1:4" ht="24" customHeight="1">
      <c r="A1240" s="262">
        <f t="shared" si="20"/>
        <v>1235</v>
      </c>
      <c r="B1240" s="281" t="s">
        <v>1012</v>
      </c>
      <c r="C1240" s="300" t="s">
        <v>34</v>
      </c>
      <c r="D1240" s="300">
        <v>1</v>
      </c>
    </row>
    <row r="1241" spans="1:4" ht="24" customHeight="1">
      <c r="A1241" s="262">
        <f t="shared" si="20"/>
        <v>1236</v>
      </c>
      <c r="B1241" s="311" t="s">
        <v>1727</v>
      </c>
      <c r="C1241" s="323" t="s">
        <v>34</v>
      </c>
      <c r="D1241" s="323">
        <v>9</v>
      </c>
    </row>
    <row r="1242" spans="1:4" ht="24" customHeight="1">
      <c r="A1242" s="262">
        <f t="shared" si="20"/>
        <v>1237</v>
      </c>
      <c r="B1242" s="340" t="s">
        <v>1728</v>
      </c>
      <c r="C1242" s="284" t="s">
        <v>34</v>
      </c>
      <c r="D1242" s="337">
        <v>2</v>
      </c>
    </row>
    <row r="1243" spans="1:4" ht="24" customHeight="1">
      <c r="A1243" s="262">
        <f t="shared" si="20"/>
        <v>1238</v>
      </c>
      <c r="B1243" s="283" t="s">
        <v>1514</v>
      </c>
      <c r="C1243" s="284" t="s">
        <v>34</v>
      </c>
      <c r="D1243" s="364">
        <v>3</v>
      </c>
    </row>
    <row r="1244" spans="1:4" ht="24" customHeight="1">
      <c r="A1244" s="262">
        <f t="shared" si="20"/>
        <v>1239</v>
      </c>
      <c r="B1244" s="281" t="s">
        <v>2133</v>
      </c>
      <c r="C1244" s="323" t="s">
        <v>34</v>
      </c>
      <c r="D1244" s="300">
        <v>7</v>
      </c>
    </row>
    <row r="1245" spans="1:4" ht="24" customHeight="1">
      <c r="A1245" s="262">
        <f t="shared" si="20"/>
        <v>1240</v>
      </c>
      <c r="B1245" s="281" t="s">
        <v>1357</v>
      </c>
      <c r="C1245" s="300" t="s">
        <v>34</v>
      </c>
      <c r="D1245" s="344">
        <v>6</v>
      </c>
    </row>
    <row r="1246" spans="1:4" ht="24" customHeight="1">
      <c r="A1246" s="262">
        <f t="shared" si="20"/>
        <v>1241</v>
      </c>
      <c r="B1246" s="311" t="s">
        <v>2430</v>
      </c>
      <c r="C1246" s="323" t="s">
        <v>34</v>
      </c>
      <c r="D1246" s="354">
        <v>28</v>
      </c>
    </row>
    <row r="1247" spans="1:4" ht="24" customHeight="1">
      <c r="A1247" s="262">
        <f t="shared" si="20"/>
        <v>1242</v>
      </c>
      <c r="B1247" s="311" t="s">
        <v>2431</v>
      </c>
      <c r="C1247" s="323" t="s">
        <v>34</v>
      </c>
      <c r="D1247" s="354">
        <v>2</v>
      </c>
    </row>
    <row r="1248" spans="1:4" ht="24" customHeight="1">
      <c r="A1248" s="262">
        <f t="shared" si="20"/>
        <v>1243</v>
      </c>
      <c r="B1248" s="281" t="s">
        <v>456</v>
      </c>
      <c r="C1248" s="300" t="s">
        <v>34</v>
      </c>
      <c r="D1248" s="355">
        <v>2</v>
      </c>
    </row>
    <row r="1249" spans="1:4" ht="24" customHeight="1">
      <c r="A1249" s="262">
        <f t="shared" si="20"/>
        <v>1244</v>
      </c>
      <c r="B1249" s="281" t="s">
        <v>2179</v>
      </c>
      <c r="C1249" s="323" t="s">
        <v>34</v>
      </c>
      <c r="D1249" s="360">
        <v>3</v>
      </c>
    </row>
    <row r="1250" spans="1:4" ht="24" customHeight="1">
      <c r="A1250" s="262">
        <f t="shared" si="20"/>
        <v>1245</v>
      </c>
      <c r="B1250" s="311" t="s">
        <v>1953</v>
      </c>
      <c r="C1250" s="323" t="s">
        <v>34</v>
      </c>
      <c r="D1250" s="431">
        <v>2</v>
      </c>
    </row>
    <row r="1251" spans="1:4" ht="24" customHeight="1">
      <c r="A1251" s="262">
        <f t="shared" si="20"/>
        <v>1246</v>
      </c>
      <c r="B1251" s="311" t="s">
        <v>2146</v>
      </c>
      <c r="C1251" s="300" t="s">
        <v>34</v>
      </c>
      <c r="D1251" s="347">
        <v>1</v>
      </c>
    </row>
    <row r="1252" spans="1:4" ht="24" customHeight="1">
      <c r="A1252" s="262">
        <f t="shared" si="20"/>
        <v>1247</v>
      </c>
      <c r="B1252" s="283" t="s">
        <v>2215</v>
      </c>
      <c r="C1252" s="316" t="s">
        <v>34</v>
      </c>
      <c r="D1252" s="364">
        <v>3</v>
      </c>
    </row>
    <row r="1253" spans="1:4" ht="24" customHeight="1">
      <c r="A1253" s="262">
        <f t="shared" si="20"/>
        <v>1248</v>
      </c>
      <c r="B1253" s="281" t="s">
        <v>1387</v>
      </c>
      <c r="C1253" s="323" t="s">
        <v>34</v>
      </c>
      <c r="D1253" s="301">
        <v>1</v>
      </c>
    </row>
    <row r="1254" spans="1:4" ht="24" customHeight="1">
      <c r="A1254" s="262">
        <f t="shared" si="20"/>
        <v>1249</v>
      </c>
      <c r="B1254" s="311" t="s">
        <v>1431</v>
      </c>
      <c r="C1254" s="300" t="s">
        <v>34</v>
      </c>
      <c r="D1254" s="346">
        <v>4</v>
      </c>
    </row>
    <row r="1255" spans="1:4" ht="24" customHeight="1">
      <c r="A1255" s="262">
        <f t="shared" si="20"/>
        <v>1250</v>
      </c>
      <c r="B1255" s="281" t="s">
        <v>2180</v>
      </c>
      <c r="C1255" s="323" t="s">
        <v>34</v>
      </c>
      <c r="D1255" s="360">
        <v>2</v>
      </c>
    </row>
    <row r="1256" spans="1:4" ht="24" customHeight="1">
      <c r="A1256" s="262">
        <f t="shared" si="20"/>
        <v>1251</v>
      </c>
      <c r="B1256" s="281" t="s">
        <v>1814</v>
      </c>
      <c r="C1256" s="300" t="s">
        <v>34</v>
      </c>
      <c r="D1256" s="300">
        <v>2000</v>
      </c>
    </row>
    <row r="1257" spans="1:4" ht="24" customHeight="1">
      <c r="A1257" s="262">
        <f t="shared" si="20"/>
        <v>1252</v>
      </c>
      <c r="B1257" s="281" t="s">
        <v>2279</v>
      </c>
      <c r="C1257" s="316" t="s">
        <v>34</v>
      </c>
      <c r="D1257" s="300">
        <v>2</v>
      </c>
    </row>
    <row r="1258" spans="1:4" ht="24" customHeight="1">
      <c r="A1258" s="262">
        <f t="shared" si="20"/>
        <v>1253</v>
      </c>
      <c r="B1258" s="340" t="s">
        <v>1139</v>
      </c>
      <c r="C1258" s="316" t="s">
        <v>34</v>
      </c>
      <c r="D1258" s="337">
        <v>3</v>
      </c>
    </row>
    <row r="1259" spans="1:4" ht="24" customHeight="1">
      <c r="A1259" s="262">
        <f t="shared" si="20"/>
        <v>1254</v>
      </c>
      <c r="B1259" s="281" t="s">
        <v>1140</v>
      </c>
      <c r="C1259" s="316" t="s">
        <v>34</v>
      </c>
      <c r="D1259" s="300">
        <v>92</v>
      </c>
    </row>
    <row r="1260" spans="1:4" ht="24" customHeight="1">
      <c r="A1260" s="262">
        <f t="shared" si="20"/>
        <v>1255</v>
      </c>
      <c r="B1260" s="283" t="s">
        <v>1141</v>
      </c>
      <c r="C1260" s="316" t="s">
        <v>34</v>
      </c>
      <c r="D1260" s="356">
        <v>6</v>
      </c>
    </row>
    <row r="1261" spans="1:4" ht="24" customHeight="1">
      <c r="A1261" s="262">
        <f t="shared" si="20"/>
        <v>1256</v>
      </c>
      <c r="B1261" s="340" t="s">
        <v>1141</v>
      </c>
      <c r="C1261" s="300" t="s">
        <v>34</v>
      </c>
      <c r="D1261" s="337">
        <v>72</v>
      </c>
    </row>
    <row r="1262" spans="1:4" ht="24" customHeight="1">
      <c r="A1262" s="262">
        <f t="shared" si="20"/>
        <v>1257</v>
      </c>
      <c r="B1262" s="283" t="s">
        <v>1930</v>
      </c>
      <c r="C1262" s="316" t="s">
        <v>34</v>
      </c>
      <c r="D1262" s="438">
        <v>12</v>
      </c>
    </row>
    <row r="1263" spans="1:4" ht="24" customHeight="1">
      <c r="A1263" s="262">
        <f t="shared" si="20"/>
        <v>1258</v>
      </c>
      <c r="B1263" s="283" t="s">
        <v>2017</v>
      </c>
      <c r="C1263" s="300" t="s">
        <v>34</v>
      </c>
      <c r="D1263" s="393">
        <v>4</v>
      </c>
    </row>
    <row r="1264" spans="1:4" ht="24" customHeight="1">
      <c r="A1264" s="262">
        <f t="shared" si="20"/>
        <v>1259</v>
      </c>
      <c r="B1264" s="311" t="s">
        <v>2280</v>
      </c>
      <c r="C1264" s="316" t="s">
        <v>34</v>
      </c>
      <c r="D1264" s="343">
        <v>25</v>
      </c>
    </row>
    <row r="1265" spans="1:4" ht="24" customHeight="1">
      <c r="A1265" s="262">
        <f t="shared" si="20"/>
        <v>1260</v>
      </c>
      <c r="B1265" s="311" t="s">
        <v>1247</v>
      </c>
      <c r="C1265" s="323" t="s">
        <v>859</v>
      </c>
      <c r="D1265" s="343">
        <v>41</v>
      </c>
    </row>
    <row r="1266" spans="1:4" ht="24" customHeight="1">
      <c r="A1266" s="262">
        <f t="shared" si="20"/>
        <v>1261</v>
      </c>
      <c r="B1266" s="281" t="s">
        <v>1137</v>
      </c>
      <c r="C1266" s="300" t="s">
        <v>34</v>
      </c>
      <c r="D1266" s="301">
        <v>5</v>
      </c>
    </row>
    <row r="1267" spans="1:4" ht="24" customHeight="1">
      <c r="A1267" s="262">
        <f t="shared" si="20"/>
        <v>1262</v>
      </c>
      <c r="B1267" s="281" t="s">
        <v>1138</v>
      </c>
      <c r="C1267" s="300" t="s">
        <v>34</v>
      </c>
      <c r="D1267" s="300">
        <v>6</v>
      </c>
    </row>
    <row r="1268" spans="1:4" ht="24" customHeight="1">
      <c r="A1268" s="262">
        <f t="shared" si="20"/>
        <v>1263</v>
      </c>
      <c r="B1268" s="281" t="s">
        <v>2208</v>
      </c>
      <c r="C1268" s="300" t="s">
        <v>34</v>
      </c>
      <c r="D1268" s="360">
        <v>10</v>
      </c>
    </row>
    <row r="1269" spans="1:4" ht="24" customHeight="1">
      <c r="A1269" s="262">
        <f t="shared" si="20"/>
        <v>1264</v>
      </c>
      <c r="B1269" s="311" t="s">
        <v>1142</v>
      </c>
      <c r="C1269" s="300" t="s">
        <v>34</v>
      </c>
      <c r="D1269" s="323">
        <v>2</v>
      </c>
    </row>
    <row r="1270" spans="1:4" ht="24" customHeight="1">
      <c r="A1270" s="262">
        <f t="shared" si="20"/>
        <v>1265</v>
      </c>
      <c r="B1270" s="311" t="s">
        <v>1799</v>
      </c>
      <c r="C1270" s="300" t="s">
        <v>34</v>
      </c>
      <c r="D1270" s="323">
        <v>24</v>
      </c>
    </row>
    <row r="1271" spans="1:4" ht="24" customHeight="1">
      <c r="A1271" s="262">
        <f t="shared" si="20"/>
        <v>1266</v>
      </c>
      <c r="B1271" s="311" t="s">
        <v>1799</v>
      </c>
      <c r="C1271" s="300" t="s">
        <v>34</v>
      </c>
      <c r="D1271" s="343">
        <v>16</v>
      </c>
    </row>
    <row r="1272" spans="1:4" ht="24" customHeight="1">
      <c r="A1272" s="262">
        <f t="shared" si="20"/>
        <v>1267</v>
      </c>
      <c r="B1272" s="281" t="s">
        <v>457</v>
      </c>
      <c r="C1272" s="323" t="s">
        <v>34</v>
      </c>
      <c r="D1272" s="301">
        <v>17</v>
      </c>
    </row>
    <row r="1273" spans="1:4" ht="24" customHeight="1">
      <c r="A1273" s="262">
        <f t="shared" si="20"/>
        <v>1268</v>
      </c>
      <c r="B1273" s="283" t="s">
        <v>457</v>
      </c>
      <c r="C1273" s="300" t="s">
        <v>34</v>
      </c>
      <c r="D1273" s="356">
        <v>8</v>
      </c>
    </row>
    <row r="1274" spans="1:4" ht="24" customHeight="1">
      <c r="A1274" s="262">
        <f t="shared" si="20"/>
        <v>1269</v>
      </c>
      <c r="B1274" s="281" t="s">
        <v>1502</v>
      </c>
      <c r="C1274" s="300" t="s">
        <v>34</v>
      </c>
      <c r="D1274" s="344">
        <v>8</v>
      </c>
    </row>
    <row r="1275" spans="1:4" ht="24" customHeight="1">
      <c r="A1275" s="262">
        <f t="shared" si="20"/>
        <v>1270</v>
      </c>
      <c r="B1275" s="281" t="s">
        <v>670</v>
      </c>
      <c r="C1275" s="300" t="s">
        <v>34</v>
      </c>
      <c r="D1275" s="310">
        <v>2</v>
      </c>
    </row>
    <row r="1276" spans="1:4" ht="24" customHeight="1">
      <c r="A1276" s="262">
        <f t="shared" si="20"/>
        <v>1271</v>
      </c>
      <c r="B1276" s="311" t="s">
        <v>671</v>
      </c>
      <c r="C1276" s="300" t="s">
        <v>34</v>
      </c>
      <c r="D1276" s="343">
        <v>10</v>
      </c>
    </row>
    <row r="1277" spans="1:4" ht="24" customHeight="1">
      <c r="A1277" s="262">
        <f t="shared" si="20"/>
        <v>1272</v>
      </c>
      <c r="B1277" s="340" t="s">
        <v>1808</v>
      </c>
      <c r="C1277" s="300" t="s">
        <v>34</v>
      </c>
      <c r="D1277" s="337">
        <v>3</v>
      </c>
    </row>
    <row r="1278" spans="1:4" ht="24" customHeight="1">
      <c r="A1278" s="262">
        <f t="shared" si="20"/>
        <v>1273</v>
      </c>
      <c r="B1278" s="283" t="s">
        <v>2281</v>
      </c>
      <c r="C1278" s="300" t="s">
        <v>34</v>
      </c>
      <c r="D1278" s="356">
        <v>29</v>
      </c>
    </row>
    <row r="1279" spans="1:4" ht="24" customHeight="1">
      <c r="A1279" s="262">
        <f t="shared" si="20"/>
        <v>1274</v>
      </c>
      <c r="B1279" s="399" t="s">
        <v>2282</v>
      </c>
      <c r="C1279" s="323" t="s">
        <v>34</v>
      </c>
      <c r="D1279" s="300">
        <v>4</v>
      </c>
    </row>
    <row r="1280" spans="1:4" ht="24" customHeight="1">
      <c r="A1280" s="262">
        <f t="shared" si="20"/>
        <v>1275</v>
      </c>
      <c r="B1280" s="311" t="s">
        <v>2283</v>
      </c>
      <c r="C1280" s="300" t="s">
        <v>34</v>
      </c>
      <c r="D1280" s="343">
        <v>20</v>
      </c>
    </row>
    <row r="1281" spans="1:4" ht="24" customHeight="1">
      <c r="A1281" s="262">
        <f t="shared" si="20"/>
        <v>1276</v>
      </c>
      <c r="B1281" s="311" t="s">
        <v>2284</v>
      </c>
      <c r="C1281" s="301" t="s">
        <v>34</v>
      </c>
      <c r="D1281" s="343">
        <v>9</v>
      </c>
    </row>
    <row r="1282" spans="1:4" ht="24" customHeight="1">
      <c r="A1282" s="262">
        <f t="shared" si="20"/>
        <v>1277</v>
      </c>
      <c r="B1282" s="283" t="s">
        <v>2285</v>
      </c>
      <c r="C1282" s="300" t="s">
        <v>34</v>
      </c>
      <c r="D1282" s="356">
        <v>76</v>
      </c>
    </row>
    <row r="1283" spans="1:4" ht="24" customHeight="1">
      <c r="A1283" s="262">
        <f t="shared" si="20"/>
        <v>1278</v>
      </c>
      <c r="B1283" s="283" t="s">
        <v>1612</v>
      </c>
      <c r="C1283" s="300" t="s">
        <v>34</v>
      </c>
      <c r="D1283" s="364">
        <v>3</v>
      </c>
    </row>
    <row r="1284" spans="1:4" ht="43.5" customHeight="1">
      <c r="A1284" s="262">
        <f t="shared" si="20"/>
        <v>1279</v>
      </c>
      <c r="B1284" s="281" t="s">
        <v>2286</v>
      </c>
      <c r="C1284" s="323" t="s">
        <v>34</v>
      </c>
      <c r="D1284" s="301">
        <v>9</v>
      </c>
    </row>
    <row r="1285" spans="1:4" ht="24" customHeight="1">
      <c r="A1285" s="262">
        <f t="shared" si="20"/>
        <v>1280</v>
      </c>
      <c r="B1285" s="311" t="s">
        <v>2287</v>
      </c>
      <c r="C1285" s="300" t="s">
        <v>34</v>
      </c>
      <c r="D1285" s="323">
        <v>23</v>
      </c>
    </row>
    <row r="1286" spans="1:4" ht="24" customHeight="1">
      <c r="A1286" s="262">
        <f t="shared" si="20"/>
        <v>1281</v>
      </c>
      <c r="B1286" s="283" t="s">
        <v>458</v>
      </c>
      <c r="C1286" s="300" t="s">
        <v>34</v>
      </c>
      <c r="D1286" s="356">
        <v>8</v>
      </c>
    </row>
    <row r="1287" spans="1:4" ht="24" customHeight="1">
      <c r="A1287" s="262">
        <f t="shared" si="20"/>
        <v>1282</v>
      </c>
      <c r="B1287" s="311" t="s">
        <v>1834</v>
      </c>
      <c r="C1287" s="300" t="s">
        <v>34</v>
      </c>
      <c r="D1287" s="347">
        <v>3</v>
      </c>
    </row>
    <row r="1288" spans="1:4" ht="24" customHeight="1">
      <c r="A1288" s="262">
        <f t="shared" si="20"/>
        <v>1283</v>
      </c>
      <c r="B1288" s="311" t="s">
        <v>1704</v>
      </c>
      <c r="C1288" s="284" t="s">
        <v>34</v>
      </c>
      <c r="D1288" s="397">
        <v>2</v>
      </c>
    </row>
    <row r="1289" spans="1:4" ht="24" customHeight="1">
      <c r="A1289" s="262">
        <f t="shared" si="20"/>
        <v>1284</v>
      </c>
      <c r="B1289" s="283" t="s">
        <v>2324</v>
      </c>
      <c r="C1289" s="284" t="s">
        <v>34</v>
      </c>
      <c r="D1289" s="356">
        <v>2</v>
      </c>
    </row>
    <row r="1290" spans="1:4" ht="24" customHeight="1">
      <c r="A1290" s="262">
        <f aca="true" t="shared" si="21" ref="A1290:A1298">1+A1289</f>
        <v>1285</v>
      </c>
      <c r="B1290" s="281" t="s">
        <v>132</v>
      </c>
      <c r="C1290" s="300" t="s">
        <v>34</v>
      </c>
      <c r="D1290" s="344">
        <v>4</v>
      </c>
    </row>
    <row r="1291" spans="1:4" ht="24" customHeight="1">
      <c r="A1291" s="262">
        <f t="shared" si="21"/>
        <v>1286</v>
      </c>
      <c r="B1291" s="281" t="s">
        <v>5</v>
      </c>
      <c r="C1291" s="300" t="s">
        <v>34</v>
      </c>
      <c r="D1291" s="360">
        <v>4</v>
      </c>
    </row>
    <row r="1292" spans="1:4" ht="24" customHeight="1">
      <c r="A1292" s="262">
        <f t="shared" si="21"/>
        <v>1287</v>
      </c>
      <c r="B1292" s="339" t="s">
        <v>56</v>
      </c>
      <c r="C1292" s="300" t="s">
        <v>34</v>
      </c>
      <c r="D1292" s="351">
        <v>6</v>
      </c>
    </row>
    <row r="1293" spans="1:4" ht="24" customHeight="1">
      <c r="A1293" s="262">
        <f t="shared" si="21"/>
        <v>1288</v>
      </c>
      <c r="B1293" s="281" t="s">
        <v>1613</v>
      </c>
      <c r="C1293" s="300" t="s">
        <v>34</v>
      </c>
      <c r="D1293" s="301">
        <v>300</v>
      </c>
    </row>
    <row r="1294" spans="1:4" ht="24" customHeight="1">
      <c r="A1294" s="262">
        <f t="shared" si="21"/>
        <v>1289</v>
      </c>
      <c r="B1294" s="311" t="s">
        <v>1013</v>
      </c>
      <c r="C1294" s="300" t="s">
        <v>34</v>
      </c>
      <c r="D1294" s="343">
        <v>12</v>
      </c>
    </row>
    <row r="1295" spans="1:4" ht="24" customHeight="1">
      <c r="A1295" s="262">
        <f t="shared" si="21"/>
        <v>1290</v>
      </c>
      <c r="B1295" s="311" t="s">
        <v>2075</v>
      </c>
      <c r="C1295" s="284" t="s">
        <v>34</v>
      </c>
      <c r="D1295" s="323">
        <v>5</v>
      </c>
    </row>
    <row r="1296" spans="1:4" ht="24" customHeight="1">
      <c r="A1296" s="262">
        <f t="shared" si="21"/>
        <v>1291</v>
      </c>
      <c r="B1296" s="311" t="s">
        <v>2360</v>
      </c>
      <c r="C1296" s="316" t="s">
        <v>34</v>
      </c>
      <c r="D1296" s="347">
        <v>1</v>
      </c>
    </row>
    <row r="1297" spans="1:4" ht="24" customHeight="1">
      <c r="A1297" s="262">
        <f t="shared" si="21"/>
        <v>1292</v>
      </c>
      <c r="B1297" s="281" t="s">
        <v>1536</v>
      </c>
      <c r="C1297" s="300" t="s">
        <v>34</v>
      </c>
      <c r="D1297" s="300">
        <v>3</v>
      </c>
    </row>
    <row r="1298" spans="1:4" ht="24" customHeight="1">
      <c r="A1298" s="262">
        <f t="shared" si="21"/>
        <v>1293</v>
      </c>
      <c r="B1298" s="283" t="s">
        <v>1537</v>
      </c>
      <c r="C1298" s="300" t="s">
        <v>34</v>
      </c>
      <c r="D1298" s="356">
        <v>1</v>
      </c>
    </row>
    <row r="1299" spans="1:4" ht="24" customHeight="1">
      <c r="A1299" s="262">
        <f aca="true" t="shared" si="22" ref="A1299:A1320">1+A1298</f>
        <v>1294</v>
      </c>
      <c r="B1299" s="311" t="s">
        <v>1538</v>
      </c>
      <c r="C1299" s="301" t="s">
        <v>34</v>
      </c>
      <c r="D1299" s="323">
        <v>1</v>
      </c>
    </row>
    <row r="1300" spans="1:4" ht="24" customHeight="1">
      <c r="A1300" s="262">
        <f t="shared" si="22"/>
        <v>1295</v>
      </c>
      <c r="B1300" s="311" t="s">
        <v>1539</v>
      </c>
      <c r="C1300" s="300" t="s">
        <v>34</v>
      </c>
      <c r="D1300" s="323">
        <v>2</v>
      </c>
    </row>
    <row r="1301" spans="1:4" ht="24" customHeight="1">
      <c r="A1301" s="262">
        <f t="shared" si="22"/>
        <v>1296</v>
      </c>
      <c r="B1301" s="281" t="s">
        <v>1969</v>
      </c>
      <c r="C1301" s="300" t="s">
        <v>39</v>
      </c>
      <c r="D1301" s="300">
        <v>177.6</v>
      </c>
    </row>
    <row r="1302" spans="1:4" ht="24" customHeight="1">
      <c r="A1302" s="262">
        <f t="shared" si="22"/>
        <v>1297</v>
      </c>
      <c r="B1302" s="311" t="s">
        <v>404</v>
      </c>
      <c r="C1302" s="301" t="s">
        <v>34</v>
      </c>
      <c r="D1302" s="323">
        <v>22</v>
      </c>
    </row>
    <row r="1303" spans="1:4" ht="24" customHeight="1">
      <c r="A1303" s="262">
        <f t="shared" si="22"/>
        <v>1298</v>
      </c>
      <c r="B1303" s="283" t="s">
        <v>672</v>
      </c>
      <c r="C1303" s="300" t="s">
        <v>34</v>
      </c>
      <c r="D1303" s="356">
        <v>2</v>
      </c>
    </row>
    <row r="1304" spans="1:4" ht="24" customHeight="1">
      <c r="A1304" s="262">
        <f t="shared" si="22"/>
        <v>1299</v>
      </c>
      <c r="B1304" s="281" t="s">
        <v>673</v>
      </c>
      <c r="C1304" s="300" t="s">
        <v>34</v>
      </c>
      <c r="D1304" s="300">
        <v>2</v>
      </c>
    </row>
    <row r="1305" spans="1:4" ht="24" customHeight="1">
      <c r="A1305" s="262">
        <f t="shared" si="22"/>
        <v>1300</v>
      </c>
      <c r="B1305" s="281" t="s">
        <v>674</v>
      </c>
      <c r="C1305" s="323" t="s">
        <v>34</v>
      </c>
      <c r="D1305" s="301">
        <v>1</v>
      </c>
    </row>
    <row r="1306" spans="1:4" ht="24" customHeight="1">
      <c r="A1306" s="262">
        <f t="shared" si="22"/>
        <v>1301</v>
      </c>
      <c r="B1306" s="311" t="s">
        <v>675</v>
      </c>
      <c r="C1306" s="300" t="s">
        <v>34</v>
      </c>
      <c r="D1306" s="323">
        <v>3</v>
      </c>
    </row>
    <row r="1307" spans="1:4" ht="24" customHeight="1">
      <c r="A1307" s="262">
        <f t="shared" si="22"/>
        <v>1302</v>
      </c>
      <c r="B1307" s="311" t="s">
        <v>676</v>
      </c>
      <c r="C1307" s="300" t="s">
        <v>34</v>
      </c>
      <c r="D1307" s="343">
        <v>1</v>
      </c>
    </row>
    <row r="1308" spans="1:4" ht="24" customHeight="1">
      <c r="A1308" s="262">
        <f t="shared" si="22"/>
        <v>1303</v>
      </c>
      <c r="B1308" s="311" t="s">
        <v>2432</v>
      </c>
      <c r="C1308" s="323" t="s">
        <v>34</v>
      </c>
      <c r="D1308" s="354">
        <v>3</v>
      </c>
    </row>
    <row r="1309" spans="1:4" ht="24" customHeight="1">
      <c r="A1309" s="262">
        <f t="shared" si="22"/>
        <v>1304</v>
      </c>
      <c r="B1309" s="283" t="s">
        <v>677</v>
      </c>
      <c r="C1309" s="300" t="s">
        <v>34</v>
      </c>
      <c r="D1309" s="356">
        <v>1</v>
      </c>
    </row>
    <row r="1310" spans="1:4" ht="24" customHeight="1">
      <c r="A1310" s="262">
        <f t="shared" si="22"/>
        <v>1305</v>
      </c>
      <c r="B1310" s="311" t="s">
        <v>678</v>
      </c>
      <c r="C1310" s="300" t="s">
        <v>34</v>
      </c>
      <c r="D1310" s="323">
        <v>4</v>
      </c>
    </row>
    <row r="1311" spans="1:4" ht="24" customHeight="1">
      <c r="A1311" s="262">
        <f t="shared" si="22"/>
        <v>1306</v>
      </c>
      <c r="B1311" s="281" t="s">
        <v>1973</v>
      </c>
      <c r="C1311" s="300" t="s">
        <v>201</v>
      </c>
      <c r="D1311" s="290">
        <v>17.53</v>
      </c>
    </row>
    <row r="1312" spans="1:4" ht="24" customHeight="1">
      <c r="A1312" s="262">
        <f t="shared" si="22"/>
        <v>1307</v>
      </c>
      <c r="B1312" s="281" t="s">
        <v>1776</v>
      </c>
      <c r="C1312" s="300" t="s">
        <v>201</v>
      </c>
      <c r="D1312" s="436">
        <v>13.7</v>
      </c>
    </row>
    <row r="1313" spans="1:4" ht="24" customHeight="1">
      <c r="A1313" s="262">
        <f t="shared" si="22"/>
        <v>1308</v>
      </c>
      <c r="B1313" s="281" t="s">
        <v>405</v>
      </c>
      <c r="C1313" s="323" t="s">
        <v>201</v>
      </c>
      <c r="D1313" s="301">
        <v>5</v>
      </c>
    </row>
    <row r="1314" spans="1:4" ht="24" customHeight="1">
      <c r="A1314" s="262">
        <f t="shared" si="22"/>
        <v>1309</v>
      </c>
      <c r="B1314" s="340" t="s">
        <v>1248</v>
      </c>
      <c r="C1314" s="300" t="s">
        <v>859</v>
      </c>
      <c r="D1314" s="337">
        <v>16</v>
      </c>
    </row>
    <row r="1315" spans="1:4" ht="24" customHeight="1">
      <c r="A1315" s="262">
        <f t="shared" si="22"/>
        <v>1310</v>
      </c>
      <c r="B1315" s="281" t="s">
        <v>679</v>
      </c>
      <c r="C1315" s="327" t="s">
        <v>34</v>
      </c>
      <c r="D1315" s="301">
        <v>45</v>
      </c>
    </row>
    <row r="1316" spans="1:4" ht="24" customHeight="1">
      <c r="A1316" s="262">
        <f t="shared" si="22"/>
        <v>1311</v>
      </c>
      <c r="B1316" s="281" t="s">
        <v>1614</v>
      </c>
      <c r="C1316" s="323" t="s">
        <v>34</v>
      </c>
      <c r="D1316" s="301">
        <v>3</v>
      </c>
    </row>
    <row r="1317" spans="1:4" ht="24" customHeight="1">
      <c r="A1317" s="262">
        <f t="shared" si="22"/>
        <v>1312</v>
      </c>
      <c r="B1317" s="318" t="s">
        <v>1540</v>
      </c>
      <c r="C1317" s="316" t="s">
        <v>34</v>
      </c>
      <c r="D1317" s="316">
        <v>2</v>
      </c>
    </row>
    <row r="1318" spans="1:4" ht="24" customHeight="1">
      <c r="A1318" s="262">
        <f t="shared" si="22"/>
        <v>1313</v>
      </c>
      <c r="B1318" s="281" t="s">
        <v>1480</v>
      </c>
      <c r="C1318" s="300" t="s">
        <v>34</v>
      </c>
      <c r="D1318" s="344">
        <v>3</v>
      </c>
    </row>
    <row r="1319" spans="1:4" ht="24" customHeight="1">
      <c r="A1319" s="262">
        <f t="shared" si="22"/>
        <v>1314</v>
      </c>
      <c r="B1319" s="311" t="s">
        <v>1479</v>
      </c>
      <c r="C1319" s="300" t="s">
        <v>34</v>
      </c>
      <c r="D1319" s="347">
        <v>2</v>
      </c>
    </row>
    <row r="1320" spans="1:4" ht="24" customHeight="1">
      <c r="A1320" s="262">
        <f t="shared" si="22"/>
        <v>1315</v>
      </c>
      <c r="B1320" s="311" t="s">
        <v>923</v>
      </c>
      <c r="C1320" s="323" t="s">
        <v>1802</v>
      </c>
      <c r="D1320" s="343">
        <v>52.788</v>
      </c>
    </row>
    <row r="1321" spans="1:4" ht="24" customHeight="1">
      <c r="A1321" s="262">
        <f aca="true" t="shared" si="23" ref="A1321:A1329">1+A1320</f>
        <v>1316</v>
      </c>
      <c r="B1321" s="281" t="s">
        <v>680</v>
      </c>
      <c r="C1321" s="300" t="s">
        <v>34</v>
      </c>
      <c r="D1321" s="300">
        <v>1</v>
      </c>
    </row>
    <row r="1322" spans="1:4" ht="24" customHeight="1">
      <c r="A1322" s="262">
        <f t="shared" si="23"/>
        <v>1317</v>
      </c>
      <c r="B1322" s="307" t="s">
        <v>901</v>
      </c>
      <c r="C1322" s="306" t="s">
        <v>34</v>
      </c>
      <c r="D1322" s="306">
        <v>2</v>
      </c>
    </row>
    <row r="1323" spans="1:4" ht="24" customHeight="1">
      <c r="A1323" s="262">
        <f t="shared" si="23"/>
        <v>1318</v>
      </c>
      <c r="B1323" s="311" t="s">
        <v>347</v>
      </c>
      <c r="C1323" s="300" t="s">
        <v>34</v>
      </c>
      <c r="D1323" s="323">
        <v>3</v>
      </c>
    </row>
    <row r="1324" spans="1:4" ht="24" customHeight="1">
      <c r="A1324" s="262">
        <f t="shared" si="23"/>
        <v>1319</v>
      </c>
      <c r="B1324" s="311" t="s">
        <v>348</v>
      </c>
      <c r="C1324" s="284" t="s">
        <v>34</v>
      </c>
      <c r="D1324" s="323">
        <v>2</v>
      </c>
    </row>
    <row r="1325" spans="1:4" ht="24" customHeight="1">
      <c r="A1325" s="262">
        <f t="shared" si="23"/>
        <v>1320</v>
      </c>
      <c r="B1325" s="289" t="s">
        <v>1681</v>
      </c>
      <c r="C1325" s="300" t="s">
        <v>34</v>
      </c>
      <c r="D1325" s="280">
        <v>6</v>
      </c>
    </row>
    <row r="1326" spans="1:4" ht="24" customHeight="1">
      <c r="A1326" s="262">
        <f t="shared" si="23"/>
        <v>1321</v>
      </c>
      <c r="B1326" s="281" t="s">
        <v>1615</v>
      </c>
      <c r="C1326" s="323" t="s">
        <v>34</v>
      </c>
      <c r="D1326" s="301">
        <v>6</v>
      </c>
    </row>
    <row r="1327" spans="1:4" ht="24" customHeight="1">
      <c r="A1327" s="262">
        <f t="shared" si="23"/>
        <v>1322</v>
      </c>
      <c r="B1327" s="281" t="s">
        <v>1254</v>
      </c>
      <c r="C1327" s="300" t="s">
        <v>1232</v>
      </c>
      <c r="D1327" s="300">
        <v>3</v>
      </c>
    </row>
    <row r="1328" spans="1:4" ht="24" customHeight="1">
      <c r="A1328" s="262">
        <f t="shared" si="23"/>
        <v>1323</v>
      </c>
      <c r="B1328" s="318" t="s">
        <v>2288</v>
      </c>
      <c r="C1328" s="300" t="s">
        <v>34</v>
      </c>
      <c r="D1328" s="316">
        <v>63</v>
      </c>
    </row>
    <row r="1329" spans="1:4" ht="24" customHeight="1">
      <c r="A1329" s="262">
        <f t="shared" si="23"/>
        <v>1324</v>
      </c>
      <c r="B1329" s="311" t="s">
        <v>1144</v>
      </c>
      <c r="C1329" s="300" t="s">
        <v>34</v>
      </c>
      <c r="D1329" s="323">
        <v>24</v>
      </c>
    </row>
    <row r="1330" spans="1:4" ht="24" customHeight="1">
      <c r="A1330" s="262">
        <f aca="true" t="shared" si="24" ref="A1330:A1376">1+A1329</f>
        <v>1325</v>
      </c>
      <c r="B1330" s="281" t="s">
        <v>1144</v>
      </c>
      <c r="C1330" s="323" t="s">
        <v>34</v>
      </c>
      <c r="D1330" s="301">
        <v>30</v>
      </c>
    </row>
    <row r="1331" spans="1:4" ht="24" customHeight="1">
      <c r="A1331" s="262">
        <f t="shared" si="24"/>
        <v>1326</v>
      </c>
      <c r="B1331" s="281" t="s">
        <v>1616</v>
      </c>
      <c r="C1331" s="323" t="s">
        <v>34</v>
      </c>
      <c r="D1331" s="301">
        <v>3</v>
      </c>
    </row>
    <row r="1332" spans="1:4" ht="24" customHeight="1">
      <c r="A1332" s="262">
        <f t="shared" si="24"/>
        <v>1327</v>
      </c>
      <c r="B1332" s="281" t="s">
        <v>2361</v>
      </c>
      <c r="C1332" s="300" t="s">
        <v>34</v>
      </c>
      <c r="D1332" s="360">
        <v>6</v>
      </c>
    </row>
    <row r="1333" spans="1:4" ht="24" customHeight="1">
      <c r="A1333" s="262">
        <f t="shared" si="24"/>
        <v>1328</v>
      </c>
      <c r="B1333" s="311" t="s">
        <v>1143</v>
      </c>
      <c r="C1333" s="300" t="s">
        <v>859</v>
      </c>
      <c r="D1333" s="323">
        <v>6</v>
      </c>
    </row>
    <row r="1334" spans="1:4" ht="24" customHeight="1">
      <c r="A1334" s="262">
        <f t="shared" si="24"/>
        <v>1329</v>
      </c>
      <c r="B1334" s="311" t="s">
        <v>1730</v>
      </c>
      <c r="C1334" s="323" t="s">
        <v>34</v>
      </c>
      <c r="D1334" s="343">
        <v>9</v>
      </c>
    </row>
    <row r="1335" spans="1:4" ht="24" customHeight="1">
      <c r="A1335" s="262">
        <f t="shared" si="24"/>
        <v>1330</v>
      </c>
      <c r="B1335" s="281" t="s">
        <v>1617</v>
      </c>
      <c r="C1335" s="300" t="s">
        <v>34</v>
      </c>
      <c r="D1335" s="301">
        <v>15</v>
      </c>
    </row>
    <row r="1336" spans="1:4" ht="24" customHeight="1">
      <c r="A1336" s="262">
        <f t="shared" si="24"/>
        <v>1331</v>
      </c>
      <c r="B1336" s="289" t="s">
        <v>2362</v>
      </c>
      <c r="C1336" s="300" t="s">
        <v>34</v>
      </c>
      <c r="D1336" s="344">
        <v>6</v>
      </c>
    </row>
    <row r="1337" spans="1:4" ht="24" customHeight="1">
      <c r="A1337" s="262">
        <f t="shared" si="24"/>
        <v>1332</v>
      </c>
      <c r="B1337" s="311" t="s">
        <v>1921</v>
      </c>
      <c r="C1337" s="284" t="s">
        <v>34</v>
      </c>
      <c r="D1337" s="433">
        <v>1</v>
      </c>
    </row>
    <row r="1338" spans="1:4" ht="33.75" customHeight="1">
      <c r="A1338" s="262">
        <f t="shared" si="24"/>
        <v>1333</v>
      </c>
      <c r="B1338" s="318" t="s">
        <v>1777</v>
      </c>
      <c r="C1338" s="300" t="s">
        <v>34</v>
      </c>
      <c r="D1338" s="439">
        <v>9</v>
      </c>
    </row>
    <row r="1339" spans="1:4" ht="24" customHeight="1">
      <c r="A1339" s="262">
        <f t="shared" si="24"/>
        <v>1334</v>
      </c>
      <c r="B1339" s="311" t="s">
        <v>1783</v>
      </c>
      <c r="C1339" s="300" t="s">
        <v>34</v>
      </c>
      <c r="D1339" s="347">
        <v>3</v>
      </c>
    </row>
    <row r="1340" spans="1:4" ht="24" customHeight="1">
      <c r="A1340" s="262">
        <f t="shared" si="24"/>
        <v>1335</v>
      </c>
      <c r="B1340" s="281" t="s">
        <v>1366</v>
      </c>
      <c r="C1340" s="323" t="s">
        <v>1367</v>
      </c>
      <c r="D1340" s="344">
        <v>3</v>
      </c>
    </row>
    <row r="1341" spans="1:4" ht="24" customHeight="1">
      <c r="A1341" s="262">
        <f t="shared" si="24"/>
        <v>1336</v>
      </c>
      <c r="B1341" s="281" t="s">
        <v>1868</v>
      </c>
      <c r="C1341" s="300" t="s">
        <v>34</v>
      </c>
      <c r="D1341" s="344">
        <v>1</v>
      </c>
    </row>
    <row r="1342" spans="1:4" ht="28.5" customHeight="1">
      <c r="A1342" s="262">
        <f t="shared" si="24"/>
        <v>1337</v>
      </c>
      <c r="B1342" s="282" t="s">
        <v>1512</v>
      </c>
      <c r="C1342" s="301" t="s">
        <v>34</v>
      </c>
      <c r="D1342" s="344">
        <v>2</v>
      </c>
    </row>
    <row r="1343" spans="1:4" ht="28.5" customHeight="1">
      <c r="A1343" s="262">
        <f t="shared" si="24"/>
        <v>1338</v>
      </c>
      <c r="B1343" s="281" t="s">
        <v>1941</v>
      </c>
      <c r="C1343" s="323" t="s">
        <v>34</v>
      </c>
      <c r="D1343" s="400">
        <v>2</v>
      </c>
    </row>
    <row r="1344" spans="1:4" ht="28.5" customHeight="1">
      <c r="A1344" s="262">
        <f t="shared" si="24"/>
        <v>1339</v>
      </c>
      <c r="B1344" s="311" t="s">
        <v>2237</v>
      </c>
      <c r="C1344" s="323" t="s">
        <v>34</v>
      </c>
      <c r="D1344" s="343">
        <v>39</v>
      </c>
    </row>
    <row r="1345" spans="1:4" ht="28.5" customHeight="1">
      <c r="A1345" s="262">
        <f t="shared" si="24"/>
        <v>1340</v>
      </c>
      <c r="B1345" s="281" t="s">
        <v>349</v>
      </c>
      <c r="C1345" s="300" t="s">
        <v>34</v>
      </c>
      <c r="D1345" s="352">
        <v>3</v>
      </c>
    </row>
    <row r="1346" spans="1:4" ht="28.5" customHeight="1">
      <c r="A1346" s="262">
        <f t="shared" si="24"/>
        <v>1341</v>
      </c>
      <c r="B1346" s="281" t="s">
        <v>1333</v>
      </c>
      <c r="C1346" s="300" t="s">
        <v>34</v>
      </c>
      <c r="D1346" s="355">
        <v>1</v>
      </c>
    </row>
    <row r="1347" spans="1:4" ht="28.5" customHeight="1">
      <c r="A1347" s="262">
        <f t="shared" si="24"/>
        <v>1342</v>
      </c>
      <c r="B1347" s="281" t="s">
        <v>2363</v>
      </c>
      <c r="C1347" s="323" t="s">
        <v>34</v>
      </c>
      <c r="D1347" s="344">
        <v>6</v>
      </c>
    </row>
    <row r="1348" spans="1:4" ht="28.5" customHeight="1">
      <c r="A1348" s="262">
        <f t="shared" si="24"/>
        <v>1343</v>
      </c>
      <c r="B1348" s="281" t="s">
        <v>1145</v>
      </c>
      <c r="C1348" s="300" t="s">
        <v>859</v>
      </c>
      <c r="D1348" s="301">
        <v>2</v>
      </c>
    </row>
    <row r="1349" spans="1:4" ht="42.75" customHeight="1">
      <c r="A1349" s="262">
        <f t="shared" si="24"/>
        <v>1344</v>
      </c>
      <c r="B1349" s="281" t="s">
        <v>2364</v>
      </c>
      <c r="C1349" s="316" t="s">
        <v>34</v>
      </c>
      <c r="D1349" s="344">
        <v>6</v>
      </c>
    </row>
    <row r="1350" spans="1:4" ht="28.5" customHeight="1">
      <c r="A1350" s="262">
        <f t="shared" si="24"/>
        <v>1345</v>
      </c>
      <c r="B1350" s="311" t="s">
        <v>1805</v>
      </c>
      <c r="C1350" s="323" t="s">
        <v>34</v>
      </c>
      <c r="D1350" s="347">
        <v>2</v>
      </c>
    </row>
    <row r="1351" spans="1:4" ht="28.5" customHeight="1">
      <c r="A1351" s="262">
        <f t="shared" si="24"/>
        <v>1346</v>
      </c>
      <c r="B1351" s="339" t="s">
        <v>1805</v>
      </c>
      <c r="C1351" s="300" t="s">
        <v>34</v>
      </c>
      <c r="D1351" s="363">
        <v>16</v>
      </c>
    </row>
    <row r="1352" spans="1:4" ht="28.5" customHeight="1">
      <c r="A1352" s="262">
        <f t="shared" si="24"/>
        <v>1347</v>
      </c>
      <c r="B1352" s="281" t="s">
        <v>1146</v>
      </c>
      <c r="C1352" s="300" t="s">
        <v>34</v>
      </c>
      <c r="D1352" s="435">
        <v>4</v>
      </c>
    </row>
    <row r="1353" spans="1:4" ht="28.5" customHeight="1">
      <c r="A1353" s="262">
        <f t="shared" si="24"/>
        <v>1348</v>
      </c>
      <c r="B1353" s="311" t="s">
        <v>1146</v>
      </c>
      <c r="C1353" s="316" t="s">
        <v>859</v>
      </c>
      <c r="D1353" s="323">
        <v>0</v>
      </c>
    </row>
    <row r="1354" spans="1:4" ht="28.5" customHeight="1">
      <c r="A1354" s="262">
        <f t="shared" si="24"/>
        <v>1349</v>
      </c>
      <c r="B1354" s="281" t="s">
        <v>1334</v>
      </c>
      <c r="C1354" s="300" t="s">
        <v>34</v>
      </c>
      <c r="D1354" s="355">
        <v>1</v>
      </c>
    </row>
    <row r="1355" spans="1:4" ht="28.5" customHeight="1">
      <c r="A1355" s="262">
        <f t="shared" si="24"/>
        <v>1350</v>
      </c>
      <c r="B1355" s="281" t="s">
        <v>681</v>
      </c>
      <c r="C1355" s="323" t="s">
        <v>34</v>
      </c>
      <c r="D1355" s="301">
        <v>151</v>
      </c>
    </row>
    <row r="1356" spans="1:4" ht="23.25" customHeight="1">
      <c r="A1356" s="262">
        <f t="shared" si="24"/>
        <v>1351</v>
      </c>
      <c r="B1356" s="281" t="s">
        <v>682</v>
      </c>
      <c r="C1356" s="323" t="s">
        <v>34</v>
      </c>
      <c r="D1356" s="301">
        <v>4</v>
      </c>
    </row>
    <row r="1357" spans="1:4" ht="28.5" customHeight="1">
      <c r="A1357" s="262">
        <f t="shared" si="24"/>
        <v>1352</v>
      </c>
      <c r="B1357" s="311" t="s">
        <v>1729</v>
      </c>
      <c r="C1357" s="300" t="s">
        <v>34</v>
      </c>
      <c r="D1357" s="343">
        <v>39</v>
      </c>
    </row>
    <row r="1358" spans="1:4" ht="28.5" customHeight="1">
      <c r="A1358" s="262">
        <f t="shared" si="24"/>
        <v>1353</v>
      </c>
      <c r="B1358" s="311" t="s">
        <v>1473</v>
      </c>
      <c r="C1358" s="300" t="s">
        <v>34</v>
      </c>
      <c r="D1358" s="346">
        <v>15</v>
      </c>
    </row>
    <row r="1359" spans="1:4" ht="28.5" customHeight="1">
      <c r="A1359" s="262">
        <f t="shared" si="24"/>
        <v>1354</v>
      </c>
      <c r="B1359" s="311" t="s">
        <v>2107</v>
      </c>
      <c r="C1359" s="301" t="s">
        <v>34</v>
      </c>
      <c r="D1359" s="346">
        <v>4</v>
      </c>
    </row>
    <row r="1360" spans="1:4" ht="28.5" customHeight="1">
      <c r="A1360" s="262">
        <f t="shared" si="24"/>
        <v>1355</v>
      </c>
      <c r="B1360" s="281" t="s">
        <v>1474</v>
      </c>
      <c r="C1360" s="300" t="s">
        <v>34</v>
      </c>
      <c r="D1360" s="344">
        <v>8</v>
      </c>
    </row>
    <row r="1361" spans="1:4" ht="28.5" customHeight="1">
      <c r="A1361" s="262">
        <f t="shared" si="24"/>
        <v>1356</v>
      </c>
      <c r="B1361" s="281" t="s">
        <v>2365</v>
      </c>
      <c r="C1361" s="323" t="s">
        <v>34</v>
      </c>
      <c r="D1361" s="344">
        <v>1</v>
      </c>
    </row>
    <row r="1362" spans="1:4" ht="28.5" customHeight="1">
      <c r="A1362" s="262">
        <f t="shared" si="24"/>
        <v>1357</v>
      </c>
      <c r="B1362" s="311" t="s">
        <v>2061</v>
      </c>
      <c r="C1362" s="301" t="s">
        <v>34</v>
      </c>
      <c r="D1362" s="343">
        <v>1</v>
      </c>
    </row>
    <row r="1363" spans="1:4" ht="28.5" customHeight="1">
      <c r="A1363" s="262">
        <f t="shared" si="24"/>
        <v>1358</v>
      </c>
      <c r="B1363" s="311" t="s">
        <v>683</v>
      </c>
      <c r="C1363" s="323" t="s">
        <v>34</v>
      </c>
      <c r="D1363" s="343">
        <v>17</v>
      </c>
    </row>
    <row r="1364" spans="1:4" ht="28.5" customHeight="1">
      <c r="A1364" s="262">
        <f t="shared" si="24"/>
        <v>1359</v>
      </c>
      <c r="B1364" s="281" t="s">
        <v>684</v>
      </c>
      <c r="C1364" s="300" t="s">
        <v>34</v>
      </c>
      <c r="D1364" s="300">
        <v>155</v>
      </c>
    </row>
    <row r="1365" spans="1:4" ht="40.5" customHeight="1">
      <c r="A1365" s="262">
        <f t="shared" si="24"/>
        <v>1360</v>
      </c>
      <c r="B1365" s="282" t="s">
        <v>2228</v>
      </c>
      <c r="C1365" s="300" t="s">
        <v>34</v>
      </c>
      <c r="D1365" s="300">
        <v>9</v>
      </c>
    </row>
    <row r="1366" spans="1:4" ht="28.5" customHeight="1">
      <c r="A1366" s="262">
        <f t="shared" si="24"/>
        <v>1361</v>
      </c>
      <c r="B1366" s="332" t="s">
        <v>973</v>
      </c>
      <c r="C1366" s="334" t="s">
        <v>34</v>
      </c>
      <c r="D1366" s="360">
        <v>8</v>
      </c>
    </row>
    <row r="1367" spans="1:4" ht="28.5" customHeight="1">
      <c r="A1367" s="262">
        <f t="shared" si="24"/>
        <v>1362</v>
      </c>
      <c r="B1367" s="332" t="s">
        <v>974</v>
      </c>
      <c r="C1367" s="334" t="s">
        <v>34</v>
      </c>
      <c r="D1367" s="360">
        <v>4</v>
      </c>
    </row>
    <row r="1368" spans="1:4" ht="28.5" customHeight="1">
      <c r="A1368" s="262">
        <f t="shared" si="24"/>
        <v>1363</v>
      </c>
      <c r="B1368" s="332" t="s">
        <v>975</v>
      </c>
      <c r="C1368" s="334" t="s">
        <v>34</v>
      </c>
      <c r="D1368" s="360">
        <v>4</v>
      </c>
    </row>
    <row r="1369" spans="1:4" ht="28.5" customHeight="1">
      <c r="A1369" s="262">
        <f t="shared" si="24"/>
        <v>1364</v>
      </c>
      <c r="B1369" s="332" t="s">
        <v>976</v>
      </c>
      <c r="C1369" s="334" t="s">
        <v>34</v>
      </c>
      <c r="D1369" s="360">
        <v>6</v>
      </c>
    </row>
    <row r="1370" spans="1:4" ht="28.5" customHeight="1">
      <c r="A1370" s="262">
        <f t="shared" si="24"/>
        <v>1365</v>
      </c>
      <c r="B1370" s="332" t="s">
        <v>977</v>
      </c>
      <c r="C1370" s="334" t="s">
        <v>34</v>
      </c>
      <c r="D1370" s="360">
        <v>11</v>
      </c>
    </row>
    <row r="1371" spans="1:4" ht="28.5" customHeight="1">
      <c r="A1371" s="262">
        <f t="shared" si="24"/>
        <v>1366</v>
      </c>
      <c r="B1371" s="311" t="s">
        <v>685</v>
      </c>
      <c r="C1371" s="323" t="s">
        <v>34</v>
      </c>
      <c r="D1371" s="343">
        <v>7</v>
      </c>
    </row>
    <row r="1372" spans="1:4" ht="28.5" customHeight="1">
      <c r="A1372" s="262">
        <f t="shared" si="24"/>
        <v>1367</v>
      </c>
      <c r="B1372" s="281" t="s">
        <v>1618</v>
      </c>
      <c r="C1372" s="323" t="s">
        <v>34</v>
      </c>
      <c r="D1372" s="301">
        <v>20</v>
      </c>
    </row>
    <row r="1373" spans="1:4" ht="28.5" customHeight="1">
      <c r="A1373" s="262">
        <f t="shared" si="24"/>
        <v>1368</v>
      </c>
      <c r="B1373" s="311" t="s">
        <v>1619</v>
      </c>
      <c r="C1373" s="300" t="s">
        <v>34</v>
      </c>
      <c r="D1373" s="323">
        <v>2</v>
      </c>
    </row>
    <row r="1374" spans="1:4" ht="28.5" customHeight="1">
      <c r="A1374" s="262">
        <f t="shared" si="24"/>
        <v>1369</v>
      </c>
      <c r="B1374" s="281" t="s">
        <v>1819</v>
      </c>
      <c r="C1374" s="323"/>
      <c r="D1374" s="301">
        <v>1</v>
      </c>
    </row>
    <row r="1375" spans="1:4" ht="28.5" customHeight="1">
      <c r="A1375" s="262">
        <f t="shared" si="24"/>
        <v>1370</v>
      </c>
      <c r="B1375" s="281" t="s">
        <v>1922</v>
      </c>
      <c r="C1375" s="323" t="s">
        <v>1077</v>
      </c>
      <c r="D1375" s="436">
        <v>57</v>
      </c>
    </row>
    <row r="1376" spans="1:4" ht="28.5" customHeight="1">
      <c r="A1376" s="262">
        <f t="shared" si="24"/>
        <v>1371</v>
      </c>
      <c r="B1376" s="281" t="s">
        <v>1323</v>
      </c>
      <c r="C1376" s="300" t="s">
        <v>859</v>
      </c>
      <c r="D1376" s="300">
        <v>1</v>
      </c>
    </row>
    <row r="1377" spans="1:4" ht="28.5" customHeight="1">
      <c r="A1377" s="262">
        <f aca="true" t="shared" si="25" ref="A1377:A1436">1+A1376</f>
        <v>1372</v>
      </c>
      <c r="B1377" s="311" t="s">
        <v>1324</v>
      </c>
      <c r="C1377" s="323" t="s">
        <v>859</v>
      </c>
      <c r="D1377" s="323">
        <v>1</v>
      </c>
    </row>
    <row r="1378" spans="1:4" ht="28.5" customHeight="1">
      <c r="A1378" s="262">
        <f t="shared" si="25"/>
        <v>1373</v>
      </c>
      <c r="B1378" s="340" t="s">
        <v>1368</v>
      </c>
      <c r="C1378" s="300" t="s">
        <v>34</v>
      </c>
      <c r="D1378" s="369">
        <v>6</v>
      </c>
    </row>
    <row r="1379" spans="1:4" ht="28.5" customHeight="1">
      <c r="A1379" s="262">
        <f t="shared" si="25"/>
        <v>1374</v>
      </c>
      <c r="B1379" s="311" t="s">
        <v>1335</v>
      </c>
      <c r="C1379" s="300" t="s">
        <v>34</v>
      </c>
      <c r="D1379" s="343">
        <v>3</v>
      </c>
    </row>
    <row r="1380" spans="1:4" ht="28.5" customHeight="1">
      <c r="A1380" s="262">
        <f t="shared" si="25"/>
        <v>1375</v>
      </c>
      <c r="B1380" s="281" t="s">
        <v>1620</v>
      </c>
      <c r="C1380" s="323" t="s">
        <v>201</v>
      </c>
      <c r="D1380" s="301">
        <v>10.9</v>
      </c>
    </row>
    <row r="1381" spans="1:4" ht="28.5" customHeight="1">
      <c r="A1381" s="262">
        <f t="shared" si="25"/>
        <v>1376</v>
      </c>
      <c r="B1381" s="311" t="s">
        <v>1153</v>
      </c>
      <c r="C1381" s="300" t="s">
        <v>34</v>
      </c>
      <c r="D1381" s="323">
        <v>0</v>
      </c>
    </row>
    <row r="1382" spans="1:4" ht="28.5" customHeight="1">
      <c r="A1382" s="262">
        <f t="shared" si="25"/>
        <v>1377</v>
      </c>
      <c r="B1382" s="281" t="s">
        <v>1147</v>
      </c>
      <c r="C1382" s="300" t="s">
        <v>34</v>
      </c>
      <c r="D1382" s="300">
        <v>2</v>
      </c>
    </row>
    <row r="1383" spans="1:4" ht="28.5" customHeight="1">
      <c r="A1383" s="262">
        <f t="shared" si="25"/>
        <v>1378</v>
      </c>
      <c r="B1383" s="311" t="s">
        <v>2134</v>
      </c>
      <c r="C1383" s="316" t="s">
        <v>34</v>
      </c>
      <c r="D1383" s="323">
        <v>1</v>
      </c>
    </row>
    <row r="1384" spans="1:4" ht="28.5" customHeight="1">
      <c r="A1384" s="262">
        <f t="shared" si="25"/>
        <v>1379</v>
      </c>
      <c r="B1384" s="311" t="s">
        <v>1800</v>
      </c>
      <c r="C1384" s="323" t="s">
        <v>34</v>
      </c>
      <c r="D1384" s="343">
        <v>5</v>
      </c>
    </row>
    <row r="1385" spans="1:4" ht="28.5" customHeight="1">
      <c r="A1385" s="262">
        <f t="shared" si="25"/>
        <v>1380</v>
      </c>
      <c r="B1385" s="281" t="s">
        <v>686</v>
      </c>
      <c r="C1385" s="323" t="s">
        <v>34</v>
      </c>
      <c r="D1385" s="301">
        <v>9900</v>
      </c>
    </row>
    <row r="1386" spans="1:4" ht="28.5" customHeight="1">
      <c r="A1386" s="262">
        <f t="shared" si="25"/>
        <v>1381</v>
      </c>
      <c r="B1386" s="281" t="s">
        <v>1621</v>
      </c>
      <c r="C1386" s="300" t="s">
        <v>34</v>
      </c>
      <c r="D1386" s="300">
        <v>1</v>
      </c>
    </row>
    <row r="1387" spans="1:4" ht="28.5" customHeight="1">
      <c r="A1387" s="262">
        <f t="shared" si="25"/>
        <v>1382</v>
      </c>
      <c r="B1387" s="283" t="s">
        <v>1622</v>
      </c>
      <c r="C1387" s="300" t="s">
        <v>34</v>
      </c>
      <c r="D1387" s="356">
        <v>1</v>
      </c>
    </row>
    <row r="1388" spans="1:4" ht="28.5" customHeight="1">
      <c r="A1388" s="262">
        <f t="shared" si="25"/>
        <v>1383</v>
      </c>
      <c r="B1388" s="340" t="s">
        <v>1623</v>
      </c>
      <c r="C1388" s="300" t="s">
        <v>34</v>
      </c>
      <c r="D1388" s="337">
        <v>2</v>
      </c>
    </row>
    <row r="1389" spans="1:4" ht="28.5" customHeight="1">
      <c r="A1389" s="262">
        <f t="shared" si="25"/>
        <v>1384</v>
      </c>
      <c r="B1389" s="281" t="s">
        <v>1624</v>
      </c>
      <c r="C1389" s="300" t="s">
        <v>34</v>
      </c>
      <c r="D1389" s="301">
        <v>1</v>
      </c>
    </row>
    <row r="1390" spans="1:4" ht="28.5" customHeight="1">
      <c r="A1390" s="262">
        <f t="shared" si="25"/>
        <v>1385</v>
      </c>
      <c r="B1390" s="311" t="s">
        <v>2433</v>
      </c>
      <c r="C1390" s="323" t="s">
        <v>34</v>
      </c>
      <c r="D1390" s="354">
        <v>10</v>
      </c>
    </row>
    <row r="1391" spans="1:4" ht="28.5" customHeight="1">
      <c r="A1391" s="262">
        <f t="shared" si="25"/>
        <v>1386</v>
      </c>
      <c r="B1391" s="311" t="s">
        <v>2434</v>
      </c>
      <c r="C1391" s="323" t="s">
        <v>34</v>
      </c>
      <c r="D1391" s="354">
        <v>73</v>
      </c>
    </row>
    <row r="1392" spans="1:4" ht="28.5" customHeight="1">
      <c r="A1392" s="262">
        <f t="shared" si="25"/>
        <v>1387</v>
      </c>
      <c r="B1392" s="311" t="s">
        <v>687</v>
      </c>
      <c r="C1392" s="300" t="s">
        <v>34</v>
      </c>
      <c r="D1392" s="323">
        <v>104</v>
      </c>
    </row>
    <row r="1393" spans="1:4" ht="28.5" customHeight="1">
      <c r="A1393" s="262">
        <f t="shared" si="25"/>
        <v>1388</v>
      </c>
      <c r="B1393" s="318" t="s">
        <v>1029</v>
      </c>
      <c r="C1393" s="300" t="s">
        <v>34</v>
      </c>
      <c r="D1393" s="316">
        <v>10</v>
      </c>
    </row>
    <row r="1394" spans="1:4" ht="28.5" customHeight="1">
      <c r="A1394" s="262">
        <f t="shared" si="25"/>
        <v>1389</v>
      </c>
      <c r="B1394" s="318" t="s">
        <v>351</v>
      </c>
      <c r="C1394" s="323" t="s">
        <v>34</v>
      </c>
      <c r="D1394" s="371">
        <v>1</v>
      </c>
    </row>
    <row r="1395" spans="1:4" ht="28.5" customHeight="1">
      <c r="A1395" s="262">
        <f t="shared" si="25"/>
        <v>1390</v>
      </c>
      <c r="B1395" s="340" t="s">
        <v>1317</v>
      </c>
      <c r="C1395" s="300" t="s">
        <v>34</v>
      </c>
      <c r="D1395" s="337">
        <v>3</v>
      </c>
    </row>
    <row r="1396" spans="1:4" ht="28.5" customHeight="1">
      <c r="A1396" s="262">
        <f t="shared" si="25"/>
        <v>1391</v>
      </c>
      <c r="B1396" s="311" t="s">
        <v>1148</v>
      </c>
      <c r="C1396" s="316" t="s">
        <v>34</v>
      </c>
      <c r="D1396" s="323">
        <v>2</v>
      </c>
    </row>
    <row r="1397" spans="1:4" ht="28.5" customHeight="1">
      <c r="A1397" s="262">
        <f t="shared" si="25"/>
        <v>1392</v>
      </c>
      <c r="B1397" s="281" t="s">
        <v>2181</v>
      </c>
      <c r="C1397" s="323" t="s">
        <v>34</v>
      </c>
      <c r="D1397" s="360">
        <v>6</v>
      </c>
    </row>
    <row r="1398" spans="1:4" ht="28.5" customHeight="1">
      <c r="A1398" s="262">
        <f t="shared" si="25"/>
        <v>1393</v>
      </c>
      <c r="B1398" s="281" t="s">
        <v>1340</v>
      </c>
      <c r="C1398" s="323" t="s">
        <v>34</v>
      </c>
      <c r="D1398" s="360">
        <v>1</v>
      </c>
    </row>
    <row r="1399" spans="1:4" ht="28.5" customHeight="1">
      <c r="A1399" s="262">
        <f t="shared" si="25"/>
        <v>1394</v>
      </c>
      <c r="B1399" s="281" t="s">
        <v>1731</v>
      </c>
      <c r="C1399" s="323" t="s">
        <v>34</v>
      </c>
      <c r="D1399" s="300">
        <v>6</v>
      </c>
    </row>
    <row r="1400" spans="1:4" ht="28.5" customHeight="1">
      <c r="A1400" s="262">
        <f t="shared" si="25"/>
        <v>1395</v>
      </c>
      <c r="B1400" s="281" t="s">
        <v>1769</v>
      </c>
      <c r="C1400" s="323" t="s">
        <v>34</v>
      </c>
      <c r="D1400" s="436">
        <v>9</v>
      </c>
    </row>
    <row r="1401" spans="1:4" ht="28.5" customHeight="1">
      <c r="A1401" s="262">
        <f t="shared" si="25"/>
        <v>1396</v>
      </c>
      <c r="B1401" s="318" t="s">
        <v>1770</v>
      </c>
      <c r="C1401" s="300" t="s">
        <v>34</v>
      </c>
      <c r="D1401" s="439">
        <v>12</v>
      </c>
    </row>
    <row r="1402" spans="1:4" ht="28.5" customHeight="1">
      <c r="A1402" s="262">
        <f t="shared" si="25"/>
        <v>1397</v>
      </c>
      <c r="B1402" s="281" t="s">
        <v>688</v>
      </c>
      <c r="C1402" s="300" t="s">
        <v>34</v>
      </c>
      <c r="D1402" s="300">
        <v>9</v>
      </c>
    </row>
    <row r="1403" spans="1:4" ht="28.5" customHeight="1">
      <c r="A1403" s="262">
        <f t="shared" si="25"/>
        <v>1398</v>
      </c>
      <c r="B1403" s="281" t="s">
        <v>1782</v>
      </c>
      <c r="C1403" s="323" t="s">
        <v>34</v>
      </c>
      <c r="D1403" s="436">
        <v>3</v>
      </c>
    </row>
    <row r="1404" spans="1:4" ht="28.5" customHeight="1">
      <c r="A1404" s="262">
        <f t="shared" si="25"/>
        <v>1399</v>
      </c>
      <c r="B1404" s="281" t="s">
        <v>1771</v>
      </c>
      <c r="C1404" s="300" t="s">
        <v>34</v>
      </c>
      <c r="D1404" s="436">
        <v>3</v>
      </c>
    </row>
    <row r="1405" spans="1:4" ht="28.5" customHeight="1">
      <c r="A1405" s="262">
        <f t="shared" si="25"/>
        <v>1400</v>
      </c>
      <c r="B1405" s="281" t="s">
        <v>379</v>
      </c>
      <c r="C1405" s="300" t="s">
        <v>859</v>
      </c>
      <c r="D1405" s="301">
        <v>15</v>
      </c>
    </row>
    <row r="1406" spans="1:4" ht="28.5" customHeight="1">
      <c r="A1406" s="262">
        <f t="shared" si="25"/>
        <v>1401</v>
      </c>
      <c r="B1406" s="340" t="s">
        <v>1149</v>
      </c>
      <c r="C1406" s="323" t="s">
        <v>34</v>
      </c>
      <c r="D1406" s="337">
        <v>2</v>
      </c>
    </row>
    <row r="1407" spans="1:4" ht="28.5" customHeight="1">
      <c r="A1407" s="262">
        <f t="shared" si="25"/>
        <v>1402</v>
      </c>
      <c r="B1407" s="318" t="s">
        <v>1149</v>
      </c>
      <c r="C1407" s="300" t="s">
        <v>34</v>
      </c>
      <c r="D1407" s="316">
        <v>13</v>
      </c>
    </row>
    <row r="1408" spans="1:4" ht="28.5" customHeight="1">
      <c r="A1408" s="262">
        <f t="shared" si="25"/>
        <v>1403</v>
      </c>
      <c r="B1408" s="340" t="s">
        <v>1572</v>
      </c>
      <c r="C1408" s="300" t="s">
        <v>34</v>
      </c>
      <c r="D1408" s="337">
        <v>1</v>
      </c>
    </row>
    <row r="1409" spans="1:4" ht="28.5" customHeight="1">
      <c r="A1409" s="262">
        <f t="shared" si="25"/>
        <v>1404</v>
      </c>
      <c r="B1409" s="311" t="s">
        <v>444</v>
      </c>
      <c r="C1409" s="323" t="s">
        <v>34</v>
      </c>
      <c r="D1409" s="437">
        <v>3</v>
      </c>
    </row>
    <row r="1410" spans="1:4" ht="28.5" customHeight="1">
      <c r="A1410" s="262">
        <f t="shared" si="25"/>
        <v>1405</v>
      </c>
      <c r="B1410" s="281" t="s">
        <v>1811</v>
      </c>
      <c r="C1410" s="323" t="s">
        <v>34</v>
      </c>
      <c r="D1410" s="301">
        <v>3</v>
      </c>
    </row>
    <row r="1411" spans="1:4" ht="28.5" customHeight="1">
      <c r="A1411" s="262">
        <f t="shared" si="25"/>
        <v>1406</v>
      </c>
      <c r="B1411" s="311" t="s">
        <v>2435</v>
      </c>
      <c r="C1411" s="323" t="s">
        <v>34</v>
      </c>
      <c r="D1411" s="354">
        <v>16</v>
      </c>
    </row>
    <row r="1412" spans="1:4" ht="28.5" customHeight="1">
      <c r="A1412" s="262">
        <f t="shared" si="25"/>
        <v>1407</v>
      </c>
      <c r="B1412" s="281" t="s">
        <v>1732</v>
      </c>
      <c r="C1412" s="300" t="s">
        <v>34</v>
      </c>
      <c r="D1412" s="300">
        <v>6</v>
      </c>
    </row>
    <row r="1413" spans="1:4" ht="28.5" customHeight="1">
      <c r="A1413" s="262">
        <f t="shared" si="25"/>
        <v>1408</v>
      </c>
      <c r="B1413" s="281" t="s">
        <v>1341</v>
      </c>
      <c r="C1413" s="300" t="s">
        <v>34</v>
      </c>
      <c r="D1413" s="344">
        <v>1</v>
      </c>
    </row>
    <row r="1414" spans="1:4" ht="28.5" customHeight="1">
      <c r="A1414" s="262">
        <f t="shared" si="25"/>
        <v>1409</v>
      </c>
      <c r="B1414" s="311" t="s">
        <v>1341</v>
      </c>
      <c r="C1414" s="300" t="s">
        <v>34</v>
      </c>
      <c r="D1414" s="346">
        <v>5</v>
      </c>
    </row>
    <row r="1415" spans="1:4" ht="28.5" customHeight="1">
      <c r="A1415" s="262">
        <f t="shared" si="25"/>
        <v>1410</v>
      </c>
      <c r="B1415" s="281" t="s">
        <v>1151</v>
      </c>
      <c r="C1415" s="323" t="s">
        <v>34</v>
      </c>
      <c r="D1415" s="436">
        <v>3</v>
      </c>
    </row>
    <row r="1416" spans="1:4" ht="28.5" customHeight="1">
      <c r="A1416" s="262">
        <f t="shared" si="25"/>
        <v>1411</v>
      </c>
      <c r="B1416" s="340" t="s">
        <v>1151</v>
      </c>
      <c r="C1416" s="300" t="s">
        <v>34</v>
      </c>
      <c r="D1416" s="369">
        <v>3</v>
      </c>
    </row>
    <row r="1417" spans="1:4" ht="28.5" customHeight="1">
      <c r="A1417" s="262">
        <f t="shared" si="25"/>
        <v>1412</v>
      </c>
      <c r="B1417" s="311" t="s">
        <v>1151</v>
      </c>
      <c r="C1417" s="323" t="s">
        <v>34</v>
      </c>
      <c r="D1417" s="343">
        <v>18</v>
      </c>
    </row>
    <row r="1418" spans="1:4" ht="28.5" customHeight="1">
      <c r="A1418" s="262">
        <f t="shared" si="25"/>
        <v>1413</v>
      </c>
      <c r="B1418" s="311" t="s">
        <v>1151</v>
      </c>
      <c r="C1418" s="323" t="s">
        <v>34</v>
      </c>
      <c r="D1418" s="354">
        <v>15</v>
      </c>
    </row>
    <row r="1419" spans="1:4" ht="28.5" customHeight="1">
      <c r="A1419" s="262">
        <f t="shared" si="25"/>
        <v>1414</v>
      </c>
      <c r="B1419" s="311" t="s">
        <v>1152</v>
      </c>
      <c r="C1419" s="323" t="s">
        <v>34</v>
      </c>
      <c r="D1419" s="437">
        <v>6</v>
      </c>
    </row>
    <row r="1420" spans="1:4" ht="42" customHeight="1">
      <c r="A1420" s="262">
        <f t="shared" si="25"/>
        <v>1415</v>
      </c>
      <c r="B1420" s="281" t="s">
        <v>1152</v>
      </c>
      <c r="C1420" s="300" t="s">
        <v>34</v>
      </c>
      <c r="D1420" s="300">
        <v>30</v>
      </c>
    </row>
    <row r="1421" spans="1:4" ht="28.5" customHeight="1">
      <c r="A1421" s="262">
        <f t="shared" si="25"/>
        <v>1416</v>
      </c>
      <c r="B1421" s="281" t="s">
        <v>1036</v>
      </c>
      <c r="C1421" s="300" t="s">
        <v>34</v>
      </c>
      <c r="D1421" s="300">
        <v>6</v>
      </c>
    </row>
    <row r="1422" spans="1:4" ht="28.5" customHeight="1">
      <c r="A1422" s="262">
        <f t="shared" si="25"/>
        <v>1417</v>
      </c>
      <c r="B1422" s="311" t="s">
        <v>2436</v>
      </c>
      <c r="C1422" s="323" t="s">
        <v>34</v>
      </c>
      <c r="D1422" s="354">
        <v>2</v>
      </c>
    </row>
    <row r="1423" spans="1:4" ht="28.5" customHeight="1">
      <c r="A1423" s="262">
        <f t="shared" si="25"/>
        <v>1418</v>
      </c>
      <c r="B1423" s="340" t="s">
        <v>1150</v>
      </c>
      <c r="C1423" s="300" t="s">
        <v>34</v>
      </c>
      <c r="D1423" s="337">
        <v>36</v>
      </c>
    </row>
    <row r="1424" spans="1:4" ht="28.5" customHeight="1">
      <c r="A1424" s="262">
        <f t="shared" si="25"/>
        <v>1419</v>
      </c>
      <c r="B1424" s="339" t="s">
        <v>459</v>
      </c>
      <c r="C1424" s="300" t="s">
        <v>34</v>
      </c>
      <c r="D1424" s="338">
        <v>37</v>
      </c>
    </row>
    <row r="1425" spans="1:4" ht="28.5" customHeight="1">
      <c r="A1425" s="262">
        <f t="shared" si="25"/>
        <v>1420</v>
      </c>
      <c r="B1425" s="281" t="s">
        <v>1014</v>
      </c>
      <c r="C1425" s="300" t="s">
        <v>34</v>
      </c>
      <c r="D1425" s="301">
        <v>17</v>
      </c>
    </row>
    <row r="1426" spans="1:4" ht="28.5" customHeight="1">
      <c r="A1426" s="262">
        <f t="shared" si="25"/>
        <v>1421</v>
      </c>
      <c r="B1426" s="281" t="s">
        <v>2140</v>
      </c>
      <c r="C1426" s="323" t="s">
        <v>34</v>
      </c>
      <c r="D1426" s="360">
        <v>4</v>
      </c>
    </row>
    <row r="1427" spans="1:4" ht="28.5" customHeight="1">
      <c r="A1427" s="262">
        <f t="shared" si="25"/>
        <v>1422</v>
      </c>
      <c r="B1427" s="311" t="s">
        <v>1475</v>
      </c>
      <c r="C1427" s="300" t="s">
        <v>34</v>
      </c>
      <c r="D1427" s="346">
        <v>8</v>
      </c>
    </row>
    <row r="1428" spans="1:4" ht="28.5" customHeight="1">
      <c r="A1428" s="262">
        <f t="shared" si="25"/>
        <v>1423</v>
      </c>
      <c r="B1428" s="318" t="s">
        <v>1625</v>
      </c>
      <c r="C1428" s="300" t="s">
        <v>34</v>
      </c>
      <c r="D1428" s="316">
        <v>7</v>
      </c>
    </row>
    <row r="1429" spans="1:4" ht="28.5" customHeight="1">
      <c r="A1429" s="262">
        <f t="shared" si="25"/>
        <v>1424</v>
      </c>
      <c r="B1429" s="281" t="s">
        <v>689</v>
      </c>
      <c r="C1429" s="323" t="s">
        <v>34</v>
      </c>
      <c r="D1429" s="301">
        <v>5</v>
      </c>
    </row>
    <row r="1430" spans="1:4" ht="28.5" customHeight="1">
      <c r="A1430" s="262">
        <f t="shared" si="25"/>
        <v>1425</v>
      </c>
      <c r="B1430" s="339" t="s">
        <v>1154</v>
      </c>
      <c r="C1430" s="323" t="s">
        <v>34</v>
      </c>
      <c r="D1430" s="338">
        <v>1</v>
      </c>
    </row>
    <row r="1431" spans="1:4" ht="28.5" customHeight="1">
      <c r="A1431" s="262">
        <f t="shared" si="25"/>
        <v>1426</v>
      </c>
      <c r="B1431" s="281" t="s">
        <v>1432</v>
      </c>
      <c r="C1431" s="300" t="s">
        <v>34</v>
      </c>
      <c r="D1431" s="344">
        <v>1</v>
      </c>
    </row>
    <row r="1432" spans="1:4" ht="38.25" customHeight="1">
      <c r="A1432" s="262">
        <f t="shared" si="25"/>
        <v>1427</v>
      </c>
      <c r="B1432" s="311" t="s">
        <v>1626</v>
      </c>
      <c r="C1432" s="316" t="s">
        <v>34</v>
      </c>
      <c r="D1432" s="343">
        <v>104</v>
      </c>
    </row>
    <row r="1433" spans="1:4" ht="29.25" customHeight="1">
      <c r="A1433" s="262">
        <f t="shared" si="25"/>
        <v>1428</v>
      </c>
      <c r="B1433" s="411" t="s">
        <v>865</v>
      </c>
      <c r="C1433" s="301" t="s">
        <v>34</v>
      </c>
      <c r="D1433" s="449">
        <v>8</v>
      </c>
    </row>
    <row r="1434" spans="1:4" ht="28.5" customHeight="1">
      <c r="A1434" s="262">
        <f t="shared" si="25"/>
        <v>1429</v>
      </c>
      <c r="B1434" s="281" t="s">
        <v>690</v>
      </c>
      <c r="C1434" s="300" t="s">
        <v>34</v>
      </c>
      <c r="D1434" s="301">
        <v>1</v>
      </c>
    </row>
    <row r="1435" spans="1:4" ht="28.5" customHeight="1">
      <c r="A1435" s="262">
        <f t="shared" si="25"/>
        <v>1430</v>
      </c>
      <c r="B1435" s="311" t="s">
        <v>691</v>
      </c>
      <c r="C1435" s="301" t="s">
        <v>34</v>
      </c>
      <c r="D1435" s="323">
        <v>1</v>
      </c>
    </row>
    <row r="1436" spans="1:4" ht="28.5" customHeight="1">
      <c r="A1436" s="262">
        <f t="shared" si="25"/>
        <v>1431</v>
      </c>
      <c r="B1436" s="318" t="s">
        <v>692</v>
      </c>
      <c r="C1436" s="300" t="s">
        <v>34</v>
      </c>
      <c r="D1436" s="316">
        <v>3</v>
      </c>
    </row>
    <row r="1437" spans="1:4" ht="28.5" customHeight="1">
      <c r="A1437" s="262">
        <f aca="true" t="shared" si="26" ref="A1437:A1494">1+A1436</f>
        <v>1432</v>
      </c>
      <c r="B1437" s="311" t="s">
        <v>693</v>
      </c>
      <c r="C1437" s="300" t="s">
        <v>34</v>
      </c>
      <c r="D1437" s="343">
        <v>2</v>
      </c>
    </row>
    <row r="1438" spans="1:4" ht="28.5" customHeight="1">
      <c r="A1438" s="262">
        <f t="shared" si="26"/>
        <v>1433</v>
      </c>
      <c r="B1438" s="281" t="s">
        <v>694</v>
      </c>
      <c r="C1438" s="323" t="s">
        <v>34</v>
      </c>
      <c r="D1438" s="301">
        <v>2</v>
      </c>
    </row>
    <row r="1439" spans="1:4" ht="28.5" customHeight="1">
      <c r="A1439" s="262">
        <f t="shared" si="26"/>
        <v>1434</v>
      </c>
      <c r="B1439" s="281" t="s">
        <v>695</v>
      </c>
      <c r="C1439" s="323" t="s">
        <v>34</v>
      </c>
      <c r="D1439" s="301">
        <v>2</v>
      </c>
    </row>
    <row r="1440" spans="1:4" ht="28.5" customHeight="1">
      <c r="A1440" s="262">
        <f t="shared" si="26"/>
        <v>1435</v>
      </c>
      <c r="B1440" s="311" t="s">
        <v>696</v>
      </c>
      <c r="C1440" s="323" t="s">
        <v>34</v>
      </c>
      <c r="D1440" s="343">
        <v>1</v>
      </c>
    </row>
    <row r="1441" spans="1:4" ht="28.5" customHeight="1">
      <c r="A1441" s="262">
        <f t="shared" si="26"/>
        <v>1436</v>
      </c>
      <c r="B1441" s="281" t="s">
        <v>697</v>
      </c>
      <c r="C1441" s="300" t="s">
        <v>34</v>
      </c>
      <c r="D1441" s="301">
        <v>6</v>
      </c>
    </row>
    <row r="1442" spans="1:4" ht="28.5" customHeight="1">
      <c r="A1442" s="262">
        <f t="shared" si="26"/>
        <v>1437</v>
      </c>
      <c r="B1442" s="281" t="s">
        <v>698</v>
      </c>
      <c r="C1442" s="323" t="s">
        <v>34</v>
      </c>
      <c r="D1442" s="301">
        <v>6</v>
      </c>
    </row>
    <row r="1443" spans="1:4" ht="28.5" customHeight="1">
      <c r="A1443" s="262">
        <f t="shared" si="26"/>
        <v>1438</v>
      </c>
      <c r="B1443" s="281" t="s">
        <v>2076</v>
      </c>
      <c r="C1443" s="300" t="s">
        <v>34</v>
      </c>
      <c r="D1443" s="300">
        <v>1</v>
      </c>
    </row>
    <row r="1444" spans="1:4" ht="28.5" customHeight="1">
      <c r="A1444" s="262">
        <f t="shared" si="26"/>
        <v>1439</v>
      </c>
      <c r="B1444" s="281" t="s">
        <v>165</v>
      </c>
      <c r="C1444" s="323" t="s">
        <v>859</v>
      </c>
      <c r="D1444" s="301">
        <v>11</v>
      </c>
    </row>
    <row r="1445" spans="1:4" ht="28.5" customHeight="1">
      <c r="A1445" s="262">
        <f t="shared" si="26"/>
        <v>1440</v>
      </c>
      <c r="B1445" s="311" t="s">
        <v>2437</v>
      </c>
      <c r="C1445" s="323" t="s">
        <v>34</v>
      </c>
      <c r="D1445" s="354">
        <v>38</v>
      </c>
    </row>
    <row r="1446" spans="1:4" ht="28.5" customHeight="1">
      <c r="A1446" s="262">
        <f t="shared" si="26"/>
        <v>1441</v>
      </c>
      <c r="B1446" s="281" t="s">
        <v>1155</v>
      </c>
      <c r="C1446" s="323" t="s">
        <v>34</v>
      </c>
      <c r="D1446" s="300">
        <v>6</v>
      </c>
    </row>
    <row r="1447" spans="1:4" ht="28.5" customHeight="1">
      <c r="A1447" s="262">
        <f t="shared" si="26"/>
        <v>1442</v>
      </c>
      <c r="B1447" s="311" t="s">
        <v>380</v>
      </c>
      <c r="C1447" s="323" t="s">
        <v>859</v>
      </c>
      <c r="D1447" s="343">
        <v>21</v>
      </c>
    </row>
    <row r="1448" spans="1:4" ht="28.5" customHeight="1">
      <c r="A1448" s="262">
        <f t="shared" si="26"/>
        <v>1443</v>
      </c>
      <c r="B1448" s="281" t="s">
        <v>1156</v>
      </c>
      <c r="C1448" s="323" t="s">
        <v>34</v>
      </c>
      <c r="D1448" s="301">
        <v>18</v>
      </c>
    </row>
    <row r="1449" spans="1:4" ht="28.5" customHeight="1">
      <c r="A1449" s="262">
        <f t="shared" si="26"/>
        <v>1444</v>
      </c>
      <c r="B1449" s="339" t="s">
        <v>2018</v>
      </c>
      <c r="C1449" s="300" t="s">
        <v>201</v>
      </c>
      <c r="D1449" s="338">
        <v>0.03</v>
      </c>
    </row>
    <row r="1450" spans="1:4" ht="28.5" customHeight="1">
      <c r="A1450" s="262">
        <f t="shared" si="26"/>
        <v>1445</v>
      </c>
      <c r="B1450" s="311" t="s">
        <v>2019</v>
      </c>
      <c r="C1450" s="300" t="s">
        <v>201</v>
      </c>
      <c r="D1450" s="323">
        <v>0.05</v>
      </c>
    </row>
    <row r="1451" spans="1:4" ht="28.5" customHeight="1">
      <c r="A1451" s="262">
        <f t="shared" si="26"/>
        <v>1446</v>
      </c>
      <c r="B1451" s="299" t="s">
        <v>699</v>
      </c>
      <c r="C1451" s="300" t="s">
        <v>90</v>
      </c>
      <c r="D1451" s="300">
        <v>1.78</v>
      </c>
    </row>
    <row r="1452" spans="1:4" ht="28.5" customHeight="1">
      <c r="A1452" s="262">
        <f t="shared" si="26"/>
        <v>1447</v>
      </c>
      <c r="B1452" s="281" t="s">
        <v>700</v>
      </c>
      <c r="C1452" s="323" t="s">
        <v>34</v>
      </c>
      <c r="D1452" s="301">
        <v>2</v>
      </c>
    </row>
    <row r="1453" spans="1:4" ht="28.5" customHeight="1">
      <c r="A1453" s="262">
        <f t="shared" si="26"/>
        <v>1448</v>
      </c>
      <c r="B1453" s="311" t="s">
        <v>1462</v>
      </c>
      <c r="C1453" s="323" t="s">
        <v>34</v>
      </c>
      <c r="D1453" s="347">
        <v>1</v>
      </c>
    </row>
    <row r="1454" spans="1:4" ht="28.5" customHeight="1">
      <c r="A1454" s="262">
        <f t="shared" si="26"/>
        <v>1449</v>
      </c>
      <c r="B1454" s="281" t="s">
        <v>1869</v>
      </c>
      <c r="C1454" s="300" t="s">
        <v>34</v>
      </c>
      <c r="D1454" s="360">
        <v>13</v>
      </c>
    </row>
    <row r="1455" spans="1:4" ht="28.5" customHeight="1">
      <c r="A1455" s="262">
        <f t="shared" si="26"/>
        <v>1450</v>
      </c>
      <c r="B1455" s="281" t="s">
        <v>701</v>
      </c>
      <c r="C1455" s="300" t="s">
        <v>39</v>
      </c>
      <c r="D1455" s="301">
        <v>22.5</v>
      </c>
    </row>
    <row r="1456" spans="1:4" ht="28.5" customHeight="1">
      <c r="A1456" s="262">
        <f t="shared" si="26"/>
        <v>1451</v>
      </c>
      <c r="B1456" s="281" t="s">
        <v>924</v>
      </c>
      <c r="C1456" s="323" t="s">
        <v>39</v>
      </c>
      <c r="D1456" s="344">
        <v>6</v>
      </c>
    </row>
    <row r="1457" spans="1:4" ht="28.5" customHeight="1">
      <c r="A1457" s="262">
        <f t="shared" si="26"/>
        <v>1452</v>
      </c>
      <c r="B1457" s="281" t="s">
        <v>924</v>
      </c>
      <c r="C1457" s="300" t="s">
        <v>39</v>
      </c>
      <c r="D1457" s="301">
        <v>21</v>
      </c>
    </row>
    <row r="1458" spans="1:4" ht="28.5" customHeight="1">
      <c r="A1458" s="262">
        <f t="shared" si="26"/>
        <v>1453</v>
      </c>
      <c r="B1458" s="325" t="s">
        <v>1870</v>
      </c>
      <c r="C1458" s="300" t="s">
        <v>39</v>
      </c>
      <c r="D1458" s="444">
        <v>2</v>
      </c>
    </row>
    <row r="1459" spans="1:4" ht="28.5" customHeight="1">
      <c r="A1459" s="262">
        <f t="shared" si="26"/>
        <v>1454</v>
      </c>
      <c r="B1459" s="311" t="s">
        <v>2438</v>
      </c>
      <c r="C1459" s="323" t="s">
        <v>34</v>
      </c>
      <c r="D1459" s="354">
        <v>25</v>
      </c>
    </row>
    <row r="1460" spans="1:4" ht="28.5" customHeight="1">
      <c r="A1460" s="262">
        <f t="shared" si="26"/>
        <v>1455</v>
      </c>
      <c r="B1460" s="281" t="s">
        <v>1158</v>
      </c>
      <c r="C1460" s="300" t="s">
        <v>859</v>
      </c>
      <c r="D1460" s="300">
        <v>6</v>
      </c>
    </row>
    <row r="1461" spans="1:4" ht="28.5" customHeight="1">
      <c r="A1461" s="262">
        <f t="shared" si="26"/>
        <v>1456</v>
      </c>
      <c r="B1461" s="311" t="s">
        <v>1157</v>
      </c>
      <c r="C1461" s="300" t="s">
        <v>34</v>
      </c>
      <c r="D1461" s="343">
        <v>8</v>
      </c>
    </row>
    <row r="1462" spans="1:4" ht="28.5" customHeight="1">
      <c r="A1462" s="262">
        <f t="shared" si="26"/>
        <v>1457</v>
      </c>
      <c r="B1462" s="281" t="s">
        <v>2366</v>
      </c>
      <c r="C1462" s="300" t="s">
        <v>34</v>
      </c>
      <c r="D1462" s="344">
        <v>1</v>
      </c>
    </row>
    <row r="1463" spans="1:4" ht="28.5" customHeight="1">
      <c r="A1463" s="262">
        <f t="shared" si="26"/>
        <v>1458</v>
      </c>
      <c r="B1463" s="281" t="s">
        <v>1541</v>
      </c>
      <c r="C1463" s="323" t="s">
        <v>34</v>
      </c>
      <c r="D1463" s="300">
        <v>1.76</v>
      </c>
    </row>
    <row r="1464" spans="1:4" ht="28.5" customHeight="1">
      <c r="A1464" s="262">
        <f t="shared" si="26"/>
        <v>1459</v>
      </c>
      <c r="B1464" s="283" t="s">
        <v>2020</v>
      </c>
      <c r="C1464" s="300" t="s">
        <v>201</v>
      </c>
      <c r="D1464" s="356">
        <v>3.6</v>
      </c>
    </row>
    <row r="1465" spans="1:4" ht="28.5" customHeight="1">
      <c r="A1465" s="262">
        <f t="shared" si="26"/>
        <v>1460</v>
      </c>
      <c r="B1465" s="340" t="s">
        <v>1388</v>
      </c>
      <c r="C1465" s="300" t="s">
        <v>34</v>
      </c>
      <c r="D1465" s="337">
        <v>31</v>
      </c>
    </row>
    <row r="1466" spans="1:4" ht="28.5" customHeight="1">
      <c r="A1466" s="262">
        <f t="shared" si="26"/>
        <v>1461</v>
      </c>
      <c r="B1466" s="332" t="s">
        <v>978</v>
      </c>
      <c r="C1466" s="334" t="s">
        <v>34</v>
      </c>
      <c r="D1466" s="360">
        <v>7</v>
      </c>
    </row>
    <row r="1467" spans="1:4" ht="28.5" customHeight="1">
      <c r="A1467" s="262">
        <f t="shared" si="26"/>
        <v>1462</v>
      </c>
      <c r="B1467" s="281" t="s">
        <v>2062</v>
      </c>
      <c r="C1467" s="300" t="s">
        <v>201</v>
      </c>
      <c r="D1467" s="301">
        <v>128.52</v>
      </c>
    </row>
    <row r="1468" spans="1:4" ht="28.5" customHeight="1">
      <c r="A1468" s="262">
        <f t="shared" si="26"/>
        <v>1463</v>
      </c>
      <c r="B1468" s="311" t="s">
        <v>835</v>
      </c>
      <c r="C1468" s="300" t="s">
        <v>34</v>
      </c>
      <c r="D1468" s="323">
        <v>1</v>
      </c>
    </row>
    <row r="1469" spans="1:4" ht="28.5" customHeight="1">
      <c r="A1469" s="262">
        <f t="shared" si="26"/>
        <v>1464</v>
      </c>
      <c r="B1469" s="281" t="s">
        <v>1159</v>
      </c>
      <c r="C1469" s="300" t="s">
        <v>34</v>
      </c>
      <c r="D1469" s="300">
        <v>0</v>
      </c>
    </row>
    <row r="1470" spans="1:4" ht="28.5" customHeight="1">
      <c r="A1470" s="262">
        <f t="shared" si="26"/>
        <v>1465</v>
      </c>
      <c r="B1470" s="281" t="s">
        <v>702</v>
      </c>
      <c r="C1470" s="300" t="s">
        <v>34</v>
      </c>
      <c r="D1470" s="301">
        <v>2</v>
      </c>
    </row>
    <row r="1471" spans="1:4" ht="28.5" customHeight="1">
      <c r="A1471" s="262">
        <f t="shared" si="26"/>
        <v>1466</v>
      </c>
      <c r="B1471" s="281" t="s">
        <v>703</v>
      </c>
      <c r="C1471" s="323" t="s">
        <v>208</v>
      </c>
      <c r="D1471" s="301">
        <v>7.917</v>
      </c>
    </row>
    <row r="1472" spans="1:4" ht="28.5" customHeight="1">
      <c r="A1472" s="262">
        <f t="shared" si="26"/>
        <v>1467</v>
      </c>
      <c r="B1472" s="311" t="s">
        <v>1734</v>
      </c>
      <c r="C1472" s="300" t="s">
        <v>201</v>
      </c>
      <c r="D1472" s="323">
        <v>7.65</v>
      </c>
    </row>
    <row r="1473" spans="1:4" ht="28.5" customHeight="1">
      <c r="A1473" s="262">
        <f t="shared" si="26"/>
        <v>1468</v>
      </c>
      <c r="B1473" s="311" t="s">
        <v>1325</v>
      </c>
      <c r="C1473" s="300" t="s">
        <v>90</v>
      </c>
      <c r="D1473" s="323">
        <v>14.04</v>
      </c>
    </row>
    <row r="1474" spans="1:4" ht="28.5" customHeight="1">
      <c r="A1474" s="262">
        <f t="shared" si="26"/>
        <v>1469</v>
      </c>
      <c r="B1474" s="281" t="s">
        <v>1657</v>
      </c>
      <c r="C1474" s="300" t="s">
        <v>34</v>
      </c>
      <c r="D1474" s="280">
        <v>1</v>
      </c>
    </row>
    <row r="1475" spans="1:4" ht="44.25" customHeight="1">
      <c r="A1475" s="262">
        <f t="shared" si="26"/>
        <v>1470</v>
      </c>
      <c r="B1475" s="281" t="s">
        <v>1160</v>
      </c>
      <c r="C1475" s="300" t="s">
        <v>34</v>
      </c>
      <c r="D1475" s="301">
        <v>4</v>
      </c>
    </row>
    <row r="1476" spans="1:4" ht="28.5" customHeight="1">
      <c r="A1476" s="262">
        <f t="shared" si="26"/>
        <v>1471</v>
      </c>
      <c r="B1476" s="281" t="s">
        <v>1433</v>
      </c>
      <c r="C1476" s="300" t="s">
        <v>34</v>
      </c>
      <c r="D1476" s="344">
        <v>195</v>
      </c>
    </row>
    <row r="1477" spans="1:4" ht="28.5" customHeight="1">
      <c r="A1477" s="262">
        <f t="shared" si="26"/>
        <v>1472</v>
      </c>
      <c r="B1477" s="339" t="s">
        <v>1434</v>
      </c>
      <c r="C1477" s="300" t="s">
        <v>34</v>
      </c>
      <c r="D1477" s="363">
        <v>10</v>
      </c>
    </row>
    <row r="1478" spans="1:4" ht="28.5" customHeight="1">
      <c r="A1478" s="262">
        <f t="shared" si="26"/>
        <v>1473</v>
      </c>
      <c r="B1478" s="281" t="s">
        <v>925</v>
      </c>
      <c r="C1478" s="300" t="s">
        <v>34</v>
      </c>
      <c r="D1478" s="301">
        <v>2</v>
      </c>
    </row>
    <row r="1479" spans="1:4" ht="28.5" customHeight="1">
      <c r="A1479" s="262">
        <f t="shared" si="26"/>
        <v>1474</v>
      </c>
      <c r="B1479" s="281" t="s">
        <v>925</v>
      </c>
      <c r="C1479" s="323" t="s">
        <v>34</v>
      </c>
      <c r="D1479" s="360">
        <v>1</v>
      </c>
    </row>
    <row r="1480" spans="1:4" ht="28.5" customHeight="1">
      <c r="A1480" s="262">
        <f t="shared" si="26"/>
        <v>1475</v>
      </c>
      <c r="B1480" s="281" t="s">
        <v>1363</v>
      </c>
      <c r="C1480" s="323" t="s">
        <v>34</v>
      </c>
      <c r="D1480" s="360">
        <v>11</v>
      </c>
    </row>
    <row r="1481" spans="1:4" ht="28.5" customHeight="1">
      <c r="A1481" s="262">
        <f t="shared" si="26"/>
        <v>1476</v>
      </c>
      <c r="B1481" s="307" t="s">
        <v>902</v>
      </c>
      <c r="C1481" s="306" t="s">
        <v>34</v>
      </c>
      <c r="D1481" s="306">
        <v>8</v>
      </c>
    </row>
    <row r="1482" spans="1:4" ht="28.5" customHeight="1">
      <c r="A1482" s="262">
        <f t="shared" si="26"/>
        <v>1477</v>
      </c>
      <c r="B1482" s="281" t="s">
        <v>1627</v>
      </c>
      <c r="C1482" s="300" t="s">
        <v>39</v>
      </c>
      <c r="D1482" s="300">
        <v>45</v>
      </c>
    </row>
    <row r="1483" spans="1:4" ht="28.5" customHeight="1">
      <c r="A1483" s="262">
        <f t="shared" si="26"/>
        <v>1478</v>
      </c>
      <c r="B1483" s="281" t="s">
        <v>704</v>
      </c>
      <c r="C1483" s="323" t="s">
        <v>34</v>
      </c>
      <c r="D1483" s="301">
        <v>1</v>
      </c>
    </row>
    <row r="1484" spans="1:4" ht="28.5" customHeight="1">
      <c r="A1484" s="262">
        <f t="shared" si="26"/>
        <v>1479</v>
      </c>
      <c r="B1484" s="281" t="s">
        <v>1542</v>
      </c>
      <c r="C1484" s="300" t="s">
        <v>201</v>
      </c>
      <c r="D1484" s="301">
        <v>1</v>
      </c>
    </row>
    <row r="1485" spans="1:4" ht="46.5" customHeight="1">
      <c r="A1485" s="262">
        <f t="shared" si="26"/>
        <v>1480</v>
      </c>
      <c r="B1485" s="283" t="s">
        <v>1871</v>
      </c>
      <c r="C1485" s="300" t="s">
        <v>34</v>
      </c>
      <c r="D1485" s="364">
        <v>6</v>
      </c>
    </row>
    <row r="1486" spans="1:4" ht="28.5" customHeight="1">
      <c r="A1486" s="262">
        <f t="shared" si="26"/>
        <v>1481</v>
      </c>
      <c r="B1486" s="332" t="s">
        <v>979</v>
      </c>
      <c r="C1486" s="334" t="s">
        <v>34</v>
      </c>
      <c r="D1486" s="360">
        <v>4</v>
      </c>
    </row>
    <row r="1487" spans="1:4" ht="28.5" customHeight="1">
      <c r="A1487" s="262">
        <f t="shared" si="26"/>
        <v>1482</v>
      </c>
      <c r="B1487" s="281" t="s">
        <v>1733</v>
      </c>
      <c r="C1487" s="300" t="s">
        <v>34</v>
      </c>
      <c r="D1487" s="300">
        <v>14</v>
      </c>
    </row>
    <row r="1488" spans="1:4" ht="28.5" customHeight="1">
      <c r="A1488" s="262">
        <f t="shared" si="26"/>
        <v>1483</v>
      </c>
      <c r="B1488" s="311" t="s">
        <v>1162</v>
      </c>
      <c r="C1488" s="323" t="s">
        <v>34</v>
      </c>
      <c r="D1488" s="343">
        <v>0</v>
      </c>
    </row>
    <row r="1489" spans="1:4" ht="28.5" customHeight="1">
      <c r="A1489" s="262">
        <f t="shared" si="26"/>
        <v>1484</v>
      </c>
      <c r="B1489" s="311" t="s">
        <v>1923</v>
      </c>
      <c r="C1489" s="323" t="s">
        <v>34</v>
      </c>
      <c r="D1489" s="433">
        <v>1</v>
      </c>
    </row>
    <row r="1490" spans="1:4" ht="28.5" customHeight="1">
      <c r="A1490" s="262">
        <f t="shared" si="26"/>
        <v>1485</v>
      </c>
      <c r="B1490" s="281" t="s">
        <v>1658</v>
      </c>
      <c r="C1490" s="300" t="s">
        <v>69</v>
      </c>
      <c r="D1490" s="400">
        <v>10</v>
      </c>
    </row>
    <row r="1491" spans="1:4" ht="28.5" customHeight="1">
      <c r="A1491" s="262">
        <f t="shared" si="26"/>
        <v>1486</v>
      </c>
      <c r="B1491" s="281" t="s">
        <v>2367</v>
      </c>
      <c r="C1491" s="323" t="s">
        <v>34</v>
      </c>
      <c r="D1491" s="360">
        <v>1</v>
      </c>
    </row>
    <row r="1492" spans="1:4" ht="28.5" customHeight="1">
      <c r="A1492" s="262">
        <f t="shared" si="26"/>
        <v>1487</v>
      </c>
      <c r="B1492" s="311" t="s">
        <v>866</v>
      </c>
      <c r="C1492" s="323" t="s">
        <v>859</v>
      </c>
      <c r="D1492" s="354">
        <v>1</v>
      </c>
    </row>
    <row r="1493" spans="1:4" ht="28.5" customHeight="1">
      <c r="A1493" s="262">
        <f t="shared" si="26"/>
        <v>1488</v>
      </c>
      <c r="B1493" s="281" t="s">
        <v>1435</v>
      </c>
      <c r="C1493" s="300" t="s">
        <v>34</v>
      </c>
      <c r="D1493" s="360">
        <v>1</v>
      </c>
    </row>
    <row r="1494" spans="1:4" ht="28.5" customHeight="1">
      <c r="A1494" s="262">
        <f t="shared" si="26"/>
        <v>1489</v>
      </c>
      <c r="B1494" s="311" t="s">
        <v>705</v>
      </c>
      <c r="C1494" s="323" t="s">
        <v>34</v>
      </c>
      <c r="D1494" s="343">
        <v>17</v>
      </c>
    </row>
    <row r="1495" spans="1:4" ht="28.5" customHeight="1">
      <c r="A1495" s="262">
        <f aca="true" t="shared" si="27" ref="A1495:A1558">1+A1494</f>
        <v>1490</v>
      </c>
      <c r="B1495" s="311" t="s">
        <v>1436</v>
      </c>
      <c r="C1495" s="316" t="s">
        <v>34</v>
      </c>
      <c r="D1495" s="346">
        <v>4</v>
      </c>
    </row>
    <row r="1496" spans="1:4" ht="28.5" customHeight="1">
      <c r="A1496" s="262">
        <f t="shared" si="27"/>
        <v>1491</v>
      </c>
      <c r="B1496" s="311" t="s">
        <v>1437</v>
      </c>
      <c r="C1496" s="316" t="s">
        <v>34</v>
      </c>
      <c r="D1496" s="346">
        <v>2</v>
      </c>
    </row>
    <row r="1497" spans="1:4" ht="28.5" customHeight="1">
      <c r="A1497" s="262">
        <f t="shared" si="27"/>
        <v>1492</v>
      </c>
      <c r="B1497" s="281" t="s">
        <v>1161</v>
      </c>
      <c r="C1497" s="323" t="s">
        <v>201</v>
      </c>
      <c r="D1497" s="301">
        <v>8.28</v>
      </c>
    </row>
    <row r="1498" spans="1:4" ht="28.5" customHeight="1">
      <c r="A1498" s="262">
        <f t="shared" si="27"/>
        <v>1493</v>
      </c>
      <c r="B1498" s="281" t="s">
        <v>1281</v>
      </c>
      <c r="C1498" s="323" t="s">
        <v>859</v>
      </c>
      <c r="D1498" s="301">
        <v>41</v>
      </c>
    </row>
    <row r="1499" spans="1:4" ht="28.5" customHeight="1">
      <c r="A1499" s="262">
        <f t="shared" si="27"/>
        <v>1494</v>
      </c>
      <c r="B1499" s="281" t="s">
        <v>2182</v>
      </c>
      <c r="C1499" s="323" t="s">
        <v>34</v>
      </c>
      <c r="D1499" s="360">
        <v>3</v>
      </c>
    </row>
    <row r="1500" spans="1:4" ht="28.5" customHeight="1">
      <c r="A1500" s="262">
        <f t="shared" si="27"/>
        <v>1495</v>
      </c>
      <c r="B1500" s="307" t="s">
        <v>903</v>
      </c>
      <c r="C1500" s="306" t="s">
        <v>34</v>
      </c>
      <c r="D1500" s="306">
        <v>3</v>
      </c>
    </row>
    <row r="1501" spans="1:4" ht="28.5" customHeight="1">
      <c r="A1501" s="262">
        <f t="shared" si="27"/>
        <v>1496</v>
      </c>
      <c r="B1501" s="281" t="s">
        <v>2368</v>
      </c>
      <c r="C1501" s="323" t="s">
        <v>34</v>
      </c>
      <c r="D1501" s="360">
        <v>3</v>
      </c>
    </row>
    <row r="1502" spans="1:4" ht="28.5" customHeight="1">
      <c r="A1502" s="262">
        <f t="shared" si="27"/>
        <v>1497</v>
      </c>
      <c r="B1502" s="281" t="s">
        <v>1438</v>
      </c>
      <c r="C1502" s="323" t="s">
        <v>34</v>
      </c>
      <c r="D1502" s="360">
        <v>2</v>
      </c>
    </row>
    <row r="1503" spans="1:4" ht="28.5" customHeight="1">
      <c r="A1503" s="262">
        <f t="shared" si="27"/>
        <v>1498</v>
      </c>
      <c r="B1503" s="283" t="s">
        <v>2077</v>
      </c>
      <c r="C1503" s="300" t="s">
        <v>34</v>
      </c>
      <c r="D1503" s="356">
        <v>1</v>
      </c>
    </row>
    <row r="1504" spans="1:4" ht="28.5" customHeight="1">
      <c r="A1504" s="262">
        <f t="shared" si="27"/>
        <v>1499</v>
      </c>
      <c r="B1504" s="281" t="s">
        <v>706</v>
      </c>
      <c r="C1504" s="300" t="s">
        <v>34</v>
      </c>
      <c r="D1504" s="301">
        <v>4</v>
      </c>
    </row>
    <row r="1505" spans="1:4" ht="28.5" customHeight="1">
      <c r="A1505" s="262">
        <f t="shared" si="27"/>
        <v>1500</v>
      </c>
      <c r="B1505" s="281" t="s">
        <v>1249</v>
      </c>
      <c r="C1505" s="338" t="s">
        <v>1232</v>
      </c>
      <c r="D1505" s="300">
        <v>5</v>
      </c>
    </row>
    <row r="1506" spans="1:4" ht="28.5" customHeight="1">
      <c r="A1506" s="262">
        <f t="shared" si="27"/>
        <v>1501</v>
      </c>
      <c r="B1506" s="281" t="s">
        <v>707</v>
      </c>
      <c r="C1506" s="323" t="s">
        <v>34</v>
      </c>
      <c r="D1506" s="300">
        <v>1</v>
      </c>
    </row>
    <row r="1507" spans="1:4" ht="28.5" customHeight="1">
      <c r="A1507" s="262">
        <f t="shared" si="27"/>
        <v>1502</v>
      </c>
      <c r="B1507" s="281" t="s">
        <v>708</v>
      </c>
      <c r="C1507" s="300" t="s">
        <v>34</v>
      </c>
      <c r="D1507" s="301">
        <v>150</v>
      </c>
    </row>
    <row r="1508" spans="1:4" ht="28.5" customHeight="1">
      <c r="A1508" s="262">
        <f t="shared" si="27"/>
        <v>1503</v>
      </c>
      <c r="B1508" s="311" t="s">
        <v>2439</v>
      </c>
      <c r="C1508" s="323" t="s">
        <v>34</v>
      </c>
      <c r="D1508" s="354">
        <v>12</v>
      </c>
    </row>
    <row r="1509" spans="1:4" ht="28.5" customHeight="1">
      <c r="A1509" s="262">
        <f t="shared" si="27"/>
        <v>1504</v>
      </c>
      <c r="B1509" s="340" t="s">
        <v>1270</v>
      </c>
      <c r="C1509" s="300" t="s">
        <v>208</v>
      </c>
      <c r="D1509" s="337">
        <v>0.02</v>
      </c>
    </row>
    <row r="1510" spans="1:4" ht="28.5" customHeight="1">
      <c r="A1510" s="262">
        <f t="shared" si="27"/>
        <v>1505</v>
      </c>
      <c r="B1510" s="281" t="s">
        <v>1163</v>
      </c>
      <c r="C1510" s="323" t="s">
        <v>69</v>
      </c>
      <c r="D1510" s="301">
        <v>28.3</v>
      </c>
    </row>
    <row r="1511" spans="1:4" ht="28.5" customHeight="1">
      <c r="A1511" s="262">
        <f t="shared" si="27"/>
        <v>1506</v>
      </c>
      <c r="B1511" s="281" t="s">
        <v>324</v>
      </c>
      <c r="C1511" s="323" t="s">
        <v>208</v>
      </c>
      <c r="D1511" s="300">
        <v>0.058</v>
      </c>
    </row>
    <row r="1512" spans="1:4" ht="28.5" customHeight="1">
      <c r="A1512" s="262">
        <f t="shared" si="27"/>
        <v>1507</v>
      </c>
      <c r="B1512" s="311" t="s">
        <v>324</v>
      </c>
      <c r="C1512" s="323" t="s">
        <v>208</v>
      </c>
      <c r="D1512" s="347">
        <v>0.208</v>
      </c>
    </row>
    <row r="1513" spans="1:4" ht="28.5" customHeight="1">
      <c r="A1513" s="262">
        <f t="shared" si="27"/>
        <v>1508</v>
      </c>
      <c r="B1513" s="311" t="s">
        <v>350</v>
      </c>
      <c r="C1513" s="323" t="s">
        <v>208</v>
      </c>
      <c r="D1513" s="343">
        <v>0.019</v>
      </c>
    </row>
    <row r="1514" spans="1:4" ht="28.5" customHeight="1">
      <c r="A1514" s="262">
        <f t="shared" si="27"/>
        <v>1509</v>
      </c>
      <c r="B1514" s="281" t="s">
        <v>350</v>
      </c>
      <c r="C1514" s="316" t="s">
        <v>208</v>
      </c>
      <c r="D1514" s="360">
        <v>0.031</v>
      </c>
    </row>
    <row r="1515" spans="1:4" ht="28.5" customHeight="1">
      <c r="A1515" s="262">
        <f t="shared" si="27"/>
        <v>1510</v>
      </c>
      <c r="B1515" s="311" t="s">
        <v>350</v>
      </c>
      <c r="C1515" s="323" t="s">
        <v>208</v>
      </c>
      <c r="D1515" s="347">
        <v>0.017</v>
      </c>
    </row>
    <row r="1516" spans="1:4" ht="28.5" customHeight="1">
      <c r="A1516" s="262">
        <f t="shared" si="27"/>
        <v>1511</v>
      </c>
      <c r="B1516" s="281" t="s">
        <v>2021</v>
      </c>
      <c r="C1516" s="300" t="s">
        <v>35</v>
      </c>
      <c r="D1516" s="344">
        <v>0.028</v>
      </c>
    </row>
    <row r="1517" spans="1:4" ht="28.5" customHeight="1">
      <c r="A1517" s="262">
        <f t="shared" si="27"/>
        <v>1512</v>
      </c>
      <c r="B1517" s="287" t="s">
        <v>2022</v>
      </c>
      <c r="C1517" s="301" t="s">
        <v>35</v>
      </c>
      <c r="D1517" s="344">
        <v>0.041</v>
      </c>
    </row>
    <row r="1518" spans="1:4" ht="28.5" customHeight="1">
      <c r="A1518" s="262">
        <f t="shared" si="27"/>
        <v>1513</v>
      </c>
      <c r="B1518" s="311" t="s">
        <v>2023</v>
      </c>
      <c r="C1518" s="316" t="s">
        <v>35</v>
      </c>
      <c r="D1518" s="346">
        <v>0.02</v>
      </c>
    </row>
    <row r="1519" spans="1:4" ht="28.5" customHeight="1">
      <c r="A1519" s="262">
        <f t="shared" si="27"/>
        <v>1514</v>
      </c>
      <c r="B1519" s="281" t="s">
        <v>1015</v>
      </c>
      <c r="C1519" s="323" t="s">
        <v>39</v>
      </c>
      <c r="D1519" s="301">
        <v>150</v>
      </c>
    </row>
    <row r="1520" spans="1:4" ht="28.5" customHeight="1">
      <c r="A1520" s="262">
        <f t="shared" si="27"/>
        <v>1515</v>
      </c>
      <c r="B1520" s="311" t="s">
        <v>2440</v>
      </c>
      <c r="C1520" s="323" t="s">
        <v>39</v>
      </c>
      <c r="D1520" s="354">
        <v>817</v>
      </c>
    </row>
    <row r="1521" spans="1:4" ht="28.5" customHeight="1">
      <c r="A1521" s="262">
        <f t="shared" si="27"/>
        <v>1516</v>
      </c>
      <c r="B1521" s="311" t="s">
        <v>926</v>
      </c>
      <c r="C1521" s="323" t="s">
        <v>39</v>
      </c>
      <c r="D1521" s="343">
        <v>60</v>
      </c>
    </row>
    <row r="1522" spans="1:4" ht="28.5" customHeight="1">
      <c r="A1522" s="262">
        <f t="shared" si="27"/>
        <v>1517</v>
      </c>
      <c r="B1522" s="281" t="s">
        <v>2369</v>
      </c>
      <c r="C1522" s="323" t="s">
        <v>72</v>
      </c>
      <c r="D1522" s="360">
        <v>0.025</v>
      </c>
    </row>
    <row r="1523" spans="1:4" ht="28.5" customHeight="1">
      <c r="A1523" s="262">
        <f t="shared" si="27"/>
        <v>1518</v>
      </c>
      <c r="B1523" s="311" t="s">
        <v>1164</v>
      </c>
      <c r="C1523" s="323" t="s">
        <v>69</v>
      </c>
      <c r="D1523" s="323">
        <v>24.3</v>
      </c>
    </row>
    <row r="1524" spans="1:4" ht="28.5" customHeight="1">
      <c r="A1524" s="262">
        <f t="shared" si="27"/>
        <v>1519</v>
      </c>
      <c r="B1524" s="311" t="s">
        <v>1165</v>
      </c>
      <c r="C1524" s="300" t="s">
        <v>69</v>
      </c>
      <c r="D1524" s="343">
        <v>23</v>
      </c>
    </row>
    <row r="1525" spans="1:4" ht="28.5" customHeight="1">
      <c r="A1525" s="262">
        <f t="shared" si="27"/>
        <v>1520</v>
      </c>
      <c r="B1525" s="281" t="s">
        <v>1042</v>
      </c>
      <c r="C1525" s="301" t="s">
        <v>72</v>
      </c>
      <c r="D1525" s="300">
        <v>0.021</v>
      </c>
    </row>
    <row r="1526" spans="1:4" ht="28.5" customHeight="1">
      <c r="A1526" s="262">
        <f t="shared" si="27"/>
        <v>1521</v>
      </c>
      <c r="B1526" s="311" t="s">
        <v>2128</v>
      </c>
      <c r="C1526" s="300" t="s">
        <v>208</v>
      </c>
      <c r="D1526" s="343">
        <v>0.078</v>
      </c>
    </row>
    <row r="1527" spans="1:4" ht="28.5" customHeight="1">
      <c r="A1527" s="262">
        <f t="shared" si="27"/>
        <v>1522</v>
      </c>
      <c r="B1527" s="311" t="s">
        <v>2063</v>
      </c>
      <c r="C1527" s="323" t="s">
        <v>208</v>
      </c>
      <c r="D1527" s="343">
        <v>0.134</v>
      </c>
    </row>
    <row r="1528" spans="1:4" ht="28.5" customHeight="1">
      <c r="A1528" s="262">
        <f t="shared" si="27"/>
        <v>1523</v>
      </c>
      <c r="B1528" s="311" t="s">
        <v>2441</v>
      </c>
      <c r="C1528" s="323" t="s">
        <v>208</v>
      </c>
      <c r="D1528" s="347">
        <v>0.245</v>
      </c>
    </row>
    <row r="1529" spans="1:4" ht="28.5" customHeight="1">
      <c r="A1529" s="262">
        <f t="shared" si="27"/>
        <v>1524</v>
      </c>
      <c r="B1529" s="311" t="s">
        <v>1273</v>
      </c>
      <c r="C1529" s="300" t="s">
        <v>208</v>
      </c>
      <c r="D1529" s="343">
        <v>0.009</v>
      </c>
    </row>
    <row r="1530" spans="1:4" ht="28.5" customHeight="1">
      <c r="A1530" s="262">
        <f t="shared" si="27"/>
        <v>1525</v>
      </c>
      <c r="B1530" s="318" t="s">
        <v>2024</v>
      </c>
      <c r="C1530" s="300" t="s">
        <v>208</v>
      </c>
      <c r="D1530" s="345">
        <v>0.014</v>
      </c>
    </row>
    <row r="1531" spans="1:4" ht="28.5" customHeight="1">
      <c r="A1531" s="262">
        <f t="shared" si="27"/>
        <v>1526</v>
      </c>
      <c r="B1531" s="311" t="s">
        <v>927</v>
      </c>
      <c r="C1531" s="300" t="s">
        <v>208</v>
      </c>
      <c r="D1531" s="323">
        <v>0.004</v>
      </c>
    </row>
    <row r="1532" spans="1:4" ht="28.5" customHeight="1">
      <c r="A1532" s="262">
        <f t="shared" si="27"/>
        <v>1527</v>
      </c>
      <c r="B1532" s="311" t="s">
        <v>927</v>
      </c>
      <c r="C1532" s="316" t="s">
        <v>208</v>
      </c>
      <c r="D1532" s="323">
        <v>0.009</v>
      </c>
    </row>
    <row r="1533" spans="1:4" ht="28.5" customHeight="1">
      <c r="A1533" s="262">
        <f t="shared" si="27"/>
        <v>1528</v>
      </c>
      <c r="B1533" s="311" t="s">
        <v>1043</v>
      </c>
      <c r="C1533" s="323" t="s">
        <v>72</v>
      </c>
      <c r="D1533" s="343">
        <v>0.012</v>
      </c>
    </row>
    <row r="1534" spans="1:4" ht="28.5" customHeight="1">
      <c r="A1534" s="262">
        <f t="shared" si="27"/>
        <v>1529</v>
      </c>
      <c r="B1534" s="340" t="s">
        <v>2289</v>
      </c>
      <c r="C1534" s="300" t="s">
        <v>69</v>
      </c>
      <c r="D1534" s="337">
        <v>925.9</v>
      </c>
    </row>
    <row r="1535" spans="1:4" ht="28.5" customHeight="1">
      <c r="A1535" s="262">
        <f t="shared" si="27"/>
        <v>1530</v>
      </c>
      <c r="B1535" s="281" t="s">
        <v>406</v>
      </c>
      <c r="C1535" s="323" t="s">
        <v>35</v>
      </c>
      <c r="D1535" s="301">
        <v>0.01</v>
      </c>
    </row>
    <row r="1536" spans="1:4" ht="28.5" customHeight="1">
      <c r="A1536" s="262">
        <f t="shared" si="27"/>
        <v>1531</v>
      </c>
      <c r="B1536" s="339" t="s">
        <v>1872</v>
      </c>
      <c r="C1536" s="300" t="s">
        <v>35</v>
      </c>
      <c r="D1536" s="363">
        <v>0.172</v>
      </c>
    </row>
    <row r="1537" spans="1:4" ht="28.5" customHeight="1">
      <c r="A1537" s="262">
        <f t="shared" si="27"/>
        <v>1532</v>
      </c>
      <c r="B1537" s="311" t="s">
        <v>2025</v>
      </c>
      <c r="C1537" s="300" t="s">
        <v>35</v>
      </c>
      <c r="D1537" s="323">
        <v>0.003</v>
      </c>
    </row>
    <row r="1538" spans="1:4" ht="28.5" customHeight="1">
      <c r="A1538" s="262">
        <f t="shared" si="27"/>
        <v>1533</v>
      </c>
      <c r="B1538" s="281" t="s">
        <v>2026</v>
      </c>
      <c r="C1538" s="300" t="s">
        <v>35</v>
      </c>
      <c r="D1538" s="300">
        <v>0.003</v>
      </c>
    </row>
    <row r="1539" spans="1:4" ht="28.5" customHeight="1">
      <c r="A1539" s="262">
        <f t="shared" si="27"/>
        <v>1534</v>
      </c>
      <c r="B1539" s="339" t="s">
        <v>2028</v>
      </c>
      <c r="C1539" s="338" t="s">
        <v>39</v>
      </c>
      <c r="D1539" s="338">
        <v>0.5</v>
      </c>
    </row>
    <row r="1540" spans="1:4" ht="28.5" customHeight="1">
      <c r="A1540" s="262">
        <f t="shared" si="27"/>
        <v>1535</v>
      </c>
      <c r="B1540" s="281" t="s">
        <v>2027</v>
      </c>
      <c r="C1540" s="323" t="s">
        <v>35</v>
      </c>
      <c r="D1540" s="301">
        <v>0.019</v>
      </c>
    </row>
    <row r="1541" spans="1:4" ht="28.5" customHeight="1">
      <c r="A1541" s="262">
        <f t="shared" si="27"/>
        <v>1536</v>
      </c>
      <c r="B1541" s="311" t="s">
        <v>1166</v>
      </c>
      <c r="C1541" s="300" t="s">
        <v>1793</v>
      </c>
      <c r="D1541" s="323">
        <v>0</v>
      </c>
    </row>
    <row r="1542" spans="1:4" ht="28.5" customHeight="1">
      <c r="A1542" s="262">
        <f t="shared" si="27"/>
        <v>1537</v>
      </c>
      <c r="B1542" s="283" t="s">
        <v>1902</v>
      </c>
      <c r="C1542" s="300" t="s">
        <v>35</v>
      </c>
      <c r="D1542" s="434">
        <v>0.136</v>
      </c>
    </row>
    <row r="1543" spans="1:4" ht="28.5" customHeight="1">
      <c r="A1543" s="262">
        <f t="shared" si="27"/>
        <v>1538</v>
      </c>
      <c r="B1543" s="281" t="s">
        <v>1167</v>
      </c>
      <c r="C1543" s="316" t="s">
        <v>39</v>
      </c>
      <c r="D1543" s="301">
        <v>8</v>
      </c>
    </row>
    <row r="1544" spans="1:4" ht="28.5" customHeight="1">
      <c r="A1544" s="262">
        <f t="shared" si="27"/>
        <v>1539</v>
      </c>
      <c r="B1544" s="281" t="s">
        <v>1650</v>
      </c>
      <c r="C1544" s="300" t="s">
        <v>35</v>
      </c>
      <c r="D1544" s="400">
        <v>0.01</v>
      </c>
    </row>
    <row r="1545" spans="1:4" ht="28.5" customHeight="1">
      <c r="A1545" s="262">
        <f t="shared" si="27"/>
        <v>1540</v>
      </c>
      <c r="B1545" s="281" t="s">
        <v>2029</v>
      </c>
      <c r="C1545" s="300" t="s">
        <v>35</v>
      </c>
      <c r="D1545" s="301">
        <v>0.04</v>
      </c>
    </row>
    <row r="1546" spans="1:4" ht="28.5" customHeight="1">
      <c r="A1546" s="262">
        <f t="shared" si="27"/>
        <v>1541</v>
      </c>
      <c r="B1546" s="281" t="s">
        <v>2030</v>
      </c>
      <c r="C1546" s="300" t="s">
        <v>35</v>
      </c>
      <c r="D1546" s="301">
        <v>0.03</v>
      </c>
    </row>
    <row r="1547" spans="1:4" ht="28.5" customHeight="1">
      <c r="A1547" s="262">
        <f t="shared" si="27"/>
        <v>1542</v>
      </c>
      <c r="B1547" s="311" t="s">
        <v>2031</v>
      </c>
      <c r="C1547" s="301" t="s">
        <v>35</v>
      </c>
      <c r="D1547" s="343">
        <v>0.03</v>
      </c>
    </row>
    <row r="1548" spans="1:4" ht="28.5" customHeight="1">
      <c r="A1548" s="262">
        <f t="shared" si="27"/>
        <v>1543</v>
      </c>
      <c r="B1548" s="283" t="s">
        <v>2032</v>
      </c>
      <c r="C1548" s="300" t="s">
        <v>35</v>
      </c>
      <c r="D1548" s="356">
        <v>0.001</v>
      </c>
    </row>
    <row r="1549" spans="1:4" ht="28.5" customHeight="1">
      <c r="A1549" s="262">
        <f t="shared" si="27"/>
        <v>1544</v>
      </c>
      <c r="B1549" s="311" t="s">
        <v>1168</v>
      </c>
      <c r="C1549" s="300" t="s">
        <v>1793</v>
      </c>
      <c r="D1549" s="323">
        <v>2</v>
      </c>
    </row>
    <row r="1550" spans="1:4" ht="28.5" customHeight="1">
      <c r="A1550" s="262">
        <f t="shared" si="27"/>
        <v>1545</v>
      </c>
      <c r="B1550" s="281" t="s">
        <v>2033</v>
      </c>
      <c r="C1550" s="300" t="s">
        <v>35</v>
      </c>
      <c r="D1550" s="300">
        <v>0.002</v>
      </c>
    </row>
    <row r="1551" spans="1:4" ht="28.5" customHeight="1">
      <c r="A1551" s="262">
        <f t="shared" si="27"/>
        <v>1546</v>
      </c>
      <c r="B1551" s="311" t="s">
        <v>2093</v>
      </c>
      <c r="C1551" s="323" t="s">
        <v>39</v>
      </c>
      <c r="D1551" s="343">
        <v>0.006</v>
      </c>
    </row>
    <row r="1552" spans="1:4" ht="28.5" customHeight="1">
      <c r="A1552" s="262">
        <f t="shared" si="27"/>
        <v>1547</v>
      </c>
      <c r="B1552" s="311" t="s">
        <v>2370</v>
      </c>
      <c r="C1552" s="316" t="s">
        <v>39</v>
      </c>
      <c r="D1552" s="346">
        <v>3</v>
      </c>
    </row>
    <row r="1553" spans="1:4" ht="28.5" customHeight="1">
      <c r="A1553" s="262">
        <f t="shared" si="27"/>
        <v>1548</v>
      </c>
      <c r="B1553" s="311" t="s">
        <v>1170</v>
      </c>
      <c r="C1553" s="301" t="s">
        <v>39</v>
      </c>
      <c r="D1553" s="323">
        <v>0</v>
      </c>
    </row>
    <row r="1554" spans="1:4" ht="28.5" customHeight="1">
      <c r="A1554" s="262">
        <f t="shared" si="27"/>
        <v>1549</v>
      </c>
      <c r="B1554" s="281" t="s">
        <v>2034</v>
      </c>
      <c r="C1554" s="300" t="s">
        <v>35</v>
      </c>
      <c r="D1554" s="300">
        <v>0.053</v>
      </c>
    </row>
    <row r="1555" spans="1:4" ht="28.5" customHeight="1">
      <c r="A1555" s="262">
        <f t="shared" si="27"/>
        <v>1550</v>
      </c>
      <c r="B1555" s="311" t="s">
        <v>1169</v>
      </c>
      <c r="C1555" s="323" t="s">
        <v>1793</v>
      </c>
      <c r="D1555" s="343">
        <v>2</v>
      </c>
    </row>
    <row r="1556" spans="1:4" ht="28.5" customHeight="1">
      <c r="A1556" s="262">
        <f t="shared" si="27"/>
        <v>1551</v>
      </c>
      <c r="B1556" s="281" t="s">
        <v>2371</v>
      </c>
      <c r="C1556" s="323" t="s">
        <v>35</v>
      </c>
      <c r="D1556" s="360">
        <v>0.21</v>
      </c>
    </row>
    <row r="1557" spans="1:4" ht="28.5" customHeight="1">
      <c r="A1557" s="262">
        <f t="shared" si="27"/>
        <v>1552</v>
      </c>
      <c r="B1557" s="413" t="s">
        <v>1346</v>
      </c>
      <c r="C1557" s="300" t="s">
        <v>35</v>
      </c>
      <c r="D1557" s="344">
        <v>0.007</v>
      </c>
    </row>
    <row r="1558" spans="1:4" ht="28.5" customHeight="1">
      <c r="A1558" s="262">
        <f t="shared" si="27"/>
        <v>1553</v>
      </c>
      <c r="B1558" s="281" t="s">
        <v>2290</v>
      </c>
      <c r="C1558" s="300" t="s">
        <v>39</v>
      </c>
      <c r="D1558" s="300">
        <v>200</v>
      </c>
    </row>
    <row r="1559" spans="1:4" ht="28.5" customHeight="1">
      <c r="A1559" s="262">
        <f aca="true" t="shared" si="28" ref="A1559:A1622">1+A1558</f>
        <v>1554</v>
      </c>
      <c r="B1559" s="281" t="s">
        <v>1369</v>
      </c>
      <c r="C1559" s="323" t="s">
        <v>35</v>
      </c>
      <c r="D1559" s="360">
        <v>0.007</v>
      </c>
    </row>
    <row r="1560" spans="1:4" ht="28.5" customHeight="1">
      <c r="A1560" s="262">
        <f t="shared" si="28"/>
        <v>1555</v>
      </c>
      <c r="B1560" s="311" t="s">
        <v>407</v>
      </c>
      <c r="C1560" s="300" t="s">
        <v>35</v>
      </c>
      <c r="D1560" s="323">
        <v>0.874</v>
      </c>
    </row>
    <row r="1561" spans="1:4" ht="28.5" customHeight="1">
      <c r="A1561" s="262">
        <f t="shared" si="28"/>
        <v>1556</v>
      </c>
      <c r="B1561" s="281" t="s">
        <v>1225</v>
      </c>
      <c r="C1561" s="300" t="s">
        <v>35</v>
      </c>
      <c r="D1561" s="300">
        <v>1</v>
      </c>
    </row>
    <row r="1562" spans="1:4" ht="28.5" customHeight="1">
      <c r="A1562" s="262">
        <f t="shared" si="28"/>
        <v>1557</v>
      </c>
      <c r="B1562" s="281" t="s">
        <v>1460</v>
      </c>
      <c r="C1562" s="323" t="s">
        <v>39</v>
      </c>
      <c r="D1562" s="360">
        <v>63</v>
      </c>
    </row>
    <row r="1563" spans="1:4" ht="28.5" customHeight="1">
      <c r="A1563" s="262">
        <f t="shared" si="28"/>
        <v>1558</v>
      </c>
      <c r="B1563" s="289" t="s">
        <v>709</v>
      </c>
      <c r="C1563" s="300" t="s">
        <v>69</v>
      </c>
      <c r="D1563" s="300">
        <v>3</v>
      </c>
    </row>
    <row r="1564" spans="1:4" ht="28.5" customHeight="1">
      <c r="A1564" s="262">
        <f t="shared" si="28"/>
        <v>1559</v>
      </c>
      <c r="B1564" s="340" t="s">
        <v>1389</v>
      </c>
      <c r="C1564" s="301" t="s">
        <v>35</v>
      </c>
      <c r="D1564" s="337">
        <v>0.033</v>
      </c>
    </row>
    <row r="1565" spans="1:4" ht="28.5" customHeight="1">
      <c r="A1565" s="262">
        <f t="shared" si="28"/>
        <v>1560</v>
      </c>
      <c r="B1565" s="282" t="s">
        <v>1390</v>
      </c>
      <c r="C1565" s="300" t="s">
        <v>35</v>
      </c>
      <c r="D1565" s="300">
        <v>0.063</v>
      </c>
    </row>
    <row r="1566" spans="1:4" ht="28.5" customHeight="1">
      <c r="A1566" s="262">
        <f t="shared" si="28"/>
        <v>1561</v>
      </c>
      <c r="B1566" s="281" t="s">
        <v>1390</v>
      </c>
      <c r="C1566" s="323" t="s">
        <v>35</v>
      </c>
      <c r="D1566" s="301">
        <v>0.016</v>
      </c>
    </row>
    <row r="1567" spans="1:4" ht="28.5" customHeight="1">
      <c r="A1567" s="262">
        <f t="shared" si="28"/>
        <v>1562</v>
      </c>
      <c r="B1567" s="308" t="s">
        <v>1264</v>
      </c>
      <c r="C1567" s="300" t="s">
        <v>35</v>
      </c>
      <c r="D1567" s="279">
        <v>0.01</v>
      </c>
    </row>
    <row r="1568" spans="1:4" ht="28.5" customHeight="1">
      <c r="A1568" s="262">
        <f t="shared" si="28"/>
        <v>1563</v>
      </c>
      <c r="B1568" s="281" t="s">
        <v>1259</v>
      </c>
      <c r="C1568" s="323" t="s">
        <v>35</v>
      </c>
      <c r="D1568" s="301">
        <v>0.01</v>
      </c>
    </row>
    <row r="1569" spans="1:4" ht="28.5" customHeight="1">
      <c r="A1569" s="262">
        <f t="shared" si="28"/>
        <v>1564</v>
      </c>
      <c r="B1569" s="281" t="s">
        <v>1257</v>
      </c>
      <c r="C1569" s="323" t="s">
        <v>35</v>
      </c>
      <c r="D1569" s="301">
        <v>0.006</v>
      </c>
    </row>
    <row r="1570" spans="1:4" ht="28.5" customHeight="1">
      <c r="A1570" s="262">
        <f t="shared" si="28"/>
        <v>1565</v>
      </c>
      <c r="B1570" s="311" t="s">
        <v>1873</v>
      </c>
      <c r="C1570" s="323" t="s">
        <v>35</v>
      </c>
      <c r="D1570" s="346">
        <v>0.369</v>
      </c>
    </row>
    <row r="1571" spans="1:4" ht="28.5" customHeight="1">
      <c r="A1571" s="262">
        <f t="shared" si="28"/>
        <v>1566</v>
      </c>
      <c r="B1571" s="281" t="s">
        <v>1260</v>
      </c>
      <c r="C1571" s="323" t="s">
        <v>35</v>
      </c>
      <c r="D1571" s="301">
        <v>0.02</v>
      </c>
    </row>
    <row r="1572" spans="1:4" ht="28.5" customHeight="1">
      <c r="A1572" s="262">
        <f t="shared" si="28"/>
        <v>1567</v>
      </c>
      <c r="B1572" s="339" t="s">
        <v>1262</v>
      </c>
      <c r="C1572" s="300" t="s">
        <v>35</v>
      </c>
      <c r="D1572" s="338">
        <v>0.009</v>
      </c>
    </row>
    <row r="1573" spans="1:4" ht="28.5" customHeight="1">
      <c r="A1573" s="262">
        <f t="shared" si="28"/>
        <v>1568</v>
      </c>
      <c r="B1573" s="311" t="s">
        <v>1263</v>
      </c>
      <c r="C1573" s="300" t="s">
        <v>35</v>
      </c>
      <c r="D1573" s="343">
        <v>0.007</v>
      </c>
    </row>
    <row r="1574" spans="1:4" ht="28.5" customHeight="1">
      <c r="A1574" s="262">
        <f t="shared" si="28"/>
        <v>1569</v>
      </c>
      <c r="B1574" s="311" t="s">
        <v>1268</v>
      </c>
      <c r="C1574" s="300" t="s">
        <v>35</v>
      </c>
      <c r="D1574" s="323">
        <v>0.007</v>
      </c>
    </row>
    <row r="1575" spans="1:4" ht="28.5" customHeight="1">
      <c r="A1575" s="262">
        <f t="shared" si="28"/>
        <v>1570</v>
      </c>
      <c r="B1575" s="311" t="s">
        <v>1269</v>
      </c>
      <c r="C1575" s="323" t="s">
        <v>35</v>
      </c>
      <c r="D1575" s="323">
        <v>0.017</v>
      </c>
    </row>
    <row r="1576" spans="1:4" ht="28.5" customHeight="1">
      <c r="A1576" s="262">
        <f t="shared" si="28"/>
        <v>1571</v>
      </c>
      <c r="B1576" s="340" t="s">
        <v>1044</v>
      </c>
      <c r="C1576" s="284" t="s">
        <v>35</v>
      </c>
      <c r="D1576" s="337">
        <v>0.031</v>
      </c>
    </row>
    <row r="1577" spans="1:4" ht="28.5" customHeight="1">
      <c r="A1577" s="262">
        <f t="shared" si="28"/>
        <v>1572</v>
      </c>
      <c r="B1577" s="281" t="s">
        <v>1016</v>
      </c>
      <c r="C1577" s="323" t="s">
        <v>35</v>
      </c>
      <c r="D1577" s="301">
        <v>0.034</v>
      </c>
    </row>
    <row r="1578" spans="1:4" ht="28.5" customHeight="1">
      <c r="A1578" s="262">
        <f t="shared" si="28"/>
        <v>1573</v>
      </c>
      <c r="B1578" s="311" t="s">
        <v>2035</v>
      </c>
      <c r="C1578" s="301" t="s">
        <v>1794</v>
      </c>
      <c r="D1578" s="346">
        <v>0.024</v>
      </c>
    </row>
    <row r="1579" spans="1:4" ht="28.5" customHeight="1">
      <c r="A1579" s="262">
        <f t="shared" si="28"/>
        <v>1574</v>
      </c>
      <c r="B1579" s="307" t="s">
        <v>905</v>
      </c>
      <c r="C1579" s="306" t="s">
        <v>35</v>
      </c>
      <c r="D1579" s="306">
        <v>0.051</v>
      </c>
    </row>
    <row r="1580" spans="1:4" ht="28.5" customHeight="1">
      <c r="A1580" s="262">
        <f t="shared" si="28"/>
        <v>1575</v>
      </c>
      <c r="B1580" s="311" t="s">
        <v>905</v>
      </c>
      <c r="C1580" s="323" t="s">
        <v>39</v>
      </c>
      <c r="D1580" s="343">
        <v>25</v>
      </c>
    </row>
    <row r="1581" spans="1:4" ht="28.5" customHeight="1">
      <c r="A1581" s="262">
        <f t="shared" si="28"/>
        <v>1576</v>
      </c>
      <c r="B1581" s="311" t="s">
        <v>928</v>
      </c>
      <c r="C1581" s="300" t="s">
        <v>35</v>
      </c>
      <c r="D1581" s="343">
        <v>0.006</v>
      </c>
    </row>
    <row r="1582" spans="1:4" ht="28.5" customHeight="1">
      <c r="A1582" s="262">
        <f t="shared" si="28"/>
        <v>1577</v>
      </c>
      <c r="B1582" s="281" t="s">
        <v>931</v>
      </c>
      <c r="C1582" s="323" t="s">
        <v>35</v>
      </c>
      <c r="D1582" s="301">
        <v>0.008</v>
      </c>
    </row>
    <row r="1583" spans="1:4" ht="28.5" customHeight="1">
      <c r="A1583" s="262">
        <f t="shared" si="28"/>
        <v>1578</v>
      </c>
      <c r="B1583" s="281" t="s">
        <v>932</v>
      </c>
      <c r="C1583" s="300" t="s">
        <v>35</v>
      </c>
      <c r="D1583" s="300">
        <v>0.012</v>
      </c>
    </row>
    <row r="1584" spans="1:4" ht="28.5" customHeight="1">
      <c r="A1584" s="262">
        <f t="shared" si="28"/>
        <v>1579</v>
      </c>
      <c r="B1584" s="311" t="s">
        <v>933</v>
      </c>
      <c r="C1584" s="284" t="s">
        <v>35</v>
      </c>
      <c r="D1584" s="323">
        <v>0.01</v>
      </c>
    </row>
    <row r="1585" spans="1:4" ht="28.5" customHeight="1">
      <c r="A1585" s="262">
        <f t="shared" si="28"/>
        <v>1580</v>
      </c>
      <c r="B1585" s="287" t="s">
        <v>934</v>
      </c>
      <c r="C1585" s="300" t="s">
        <v>35</v>
      </c>
      <c r="D1585" s="300">
        <v>0.011</v>
      </c>
    </row>
    <row r="1586" spans="1:4" ht="28.5" customHeight="1">
      <c r="A1586" s="262">
        <f t="shared" si="28"/>
        <v>1581</v>
      </c>
      <c r="B1586" s="281" t="s">
        <v>929</v>
      </c>
      <c r="C1586" s="284" t="s">
        <v>35</v>
      </c>
      <c r="D1586" s="301">
        <v>0.012</v>
      </c>
    </row>
    <row r="1587" spans="1:4" ht="28.5" customHeight="1">
      <c r="A1587" s="262">
        <f t="shared" si="28"/>
        <v>1582</v>
      </c>
      <c r="B1587" s="281" t="s">
        <v>930</v>
      </c>
      <c r="C1587" s="300" t="s">
        <v>35</v>
      </c>
      <c r="D1587" s="301">
        <v>0.006</v>
      </c>
    </row>
    <row r="1588" spans="1:4" ht="28.5" customHeight="1">
      <c r="A1588" s="262">
        <f t="shared" si="28"/>
        <v>1583</v>
      </c>
      <c r="B1588" s="281" t="s">
        <v>935</v>
      </c>
      <c r="C1588" s="284" t="s">
        <v>35</v>
      </c>
      <c r="D1588" s="300">
        <v>0.019</v>
      </c>
    </row>
    <row r="1589" spans="1:4" ht="28.5" customHeight="1">
      <c r="A1589" s="262">
        <f t="shared" si="28"/>
        <v>1584</v>
      </c>
      <c r="B1589" s="281" t="s">
        <v>936</v>
      </c>
      <c r="C1589" s="300" t="s">
        <v>35</v>
      </c>
      <c r="D1589" s="301">
        <v>0.024</v>
      </c>
    </row>
    <row r="1590" spans="1:4" ht="28.5" customHeight="1">
      <c r="A1590" s="262">
        <f t="shared" si="28"/>
        <v>1585</v>
      </c>
      <c r="B1590" s="281" t="s">
        <v>937</v>
      </c>
      <c r="C1590" s="300" t="s">
        <v>35</v>
      </c>
      <c r="D1590" s="300">
        <v>0.01</v>
      </c>
    </row>
    <row r="1591" spans="1:4" ht="28.5" customHeight="1">
      <c r="A1591" s="262">
        <f t="shared" si="28"/>
        <v>1586</v>
      </c>
      <c r="B1591" s="281" t="s">
        <v>938</v>
      </c>
      <c r="C1591" s="300" t="s">
        <v>35</v>
      </c>
      <c r="D1591" s="301">
        <v>0.008</v>
      </c>
    </row>
    <row r="1592" spans="1:4" ht="28.5" customHeight="1">
      <c r="A1592" s="262">
        <f t="shared" si="28"/>
        <v>1587</v>
      </c>
      <c r="B1592" s="281" t="s">
        <v>939</v>
      </c>
      <c r="C1592" s="323" t="s">
        <v>35</v>
      </c>
      <c r="D1592" s="301">
        <v>0.018</v>
      </c>
    </row>
    <row r="1593" spans="1:4" ht="28.5" customHeight="1">
      <c r="A1593" s="262">
        <f t="shared" si="28"/>
        <v>1588</v>
      </c>
      <c r="B1593" s="281" t="s">
        <v>940</v>
      </c>
      <c r="C1593" s="300" t="s">
        <v>35</v>
      </c>
      <c r="D1593" s="300">
        <v>0.012</v>
      </c>
    </row>
    <row r="1594" spans="1:4" ht="28.5" customHeight="1">
      <c r="A1594" s="262">
        <f t="shared" si="28"/>
        <v>1589</v>
      </c>
      <c r="B1594" s="311" t="s">
        <v>941</v>
      </c>
      <c r="C1594" s="303" t="s">
        <v>35</v>
      </c>
      <c r="D1594" s="323">
        <v>0.017</v>
      </c>
    </row>
    <row r="1595" spans="1:4" ht="28.5" customHeight="1">
      <c r="A1595" s="262">
        <f t="shared" si="28"/>
        <v>1590</v>
      </c>
      <c r="B1595" s="283" t="s">
        <v>942</v>
      </c>
      <c r="C1595" s="300" t="s">
        <v>35</v>
      </c>
      <c r="D1595" s="356">
        <v>0.008</v>
      </c>
    </row>
    <row r="1596" spans="1:4" ht="28.5" customHeight="1">
      <c r="A1596" s="262">
        <f t="shared" si="28"/>
        <v>1591</v>
      </c>
      <c r="B1596" s="318" t="s">
        <v>1258</v>
      </c>
      <c r="C1596" s="316" t="s">
        <v>35</v>
      </c>
      <c r="D1596" s="316">
        <v>0.005</v>
      </c>
    </row>
    <row r="1597" spans="1:4" ht="28.5" customHeight="1">
      <c r="A1597" s="262">
        <f t="shared" si="28"/>
        <v>1592</v>
      </c>
      <c r="B1597" s="340" t="s">
        <v>1391</v>
      </c>
      <c r="C1597" s="300" t="s">
        <v>35</v>
      </c>
      <c r="D1597" s="337">
        <v>0.048</v>
      </c>
    </row>
    <row r="1598" spans="1:4" ht="28.5" customHeight="1">
      <c r="A1598" s="262">
        <f t="shared" si="28"/>
        <v>1593</v>
      </c>
      <c r="B1598" s="311" t="s">
        <v>1392</v>
      </c>
      <c r="C1598" s="323" t="s">
        <v>35</v>
      </c>
      <c r="D1598" s="343">
        <v>0.04</v>
      </c>
    </row>
    <row r="1599" spans="1:4" ht="28.5" customHeight="1">
      <c r="A1599" s="262">
        <f t="shared" si="28"/>
        <v>1594</v>
      </c>
      <c r="B1599" s="281" t="s">
        <v>1392</v>
      </c>
      <c r="C1599" s="323" t="s">
        <v>35</v>
      </c>
      <c r="D1599" s="301">
        <v>0.015</v>
      </c>
    </row>
    <row r="1600" spans="1:4" ht="28.5" customHeight="1">
      <c r="A1600" s="262">
        <f t="shared" si="28"/>
        <v>1595</v>
      </c>
      <c r="B1600" s="281" t="s">
        <v>2108</v>
      </c>
      <c r="C1600" s="327" t="s">
        <v>35</v>
      </c>
      <c r="D1600" s="344">
        <v>0.085</v>
      </c>
    </row>
    <row r="1601" spans="1:4" ht="28.5" customHeight="1">
      <c r="A1601" s="262">
        <f t="shared" si="28"/>
        <v>1596</v>
      </c>
      <c r="B1601" s="281" t="s">
        <v>1705</v>
      </c>
      <c r="C1601" s="316" t="s">
        <v>35</v>
      </c>
      <c r="D1601" s="344">
        <v>0.026</v>
      </c>
    </row>
    <row r="1602" spans="1:4" ht="28.5" customHeight="1">
      <c r="A1602" s="262">
        <f t="shared" si="28"/>
        <v>1597</v>
      </c>
      <c r="B1602" s="281" t="s">
        <v>943</v>
      </c>
      <c r="C1602" s="323" t="s">
        <v>35</v>
      </c>
      <c r="D1602" s="300">
        <v>0.02</v>
      </c>
    </row>
    <row r="1603" spans="1:4" ht="28.5" customHeight="1">
      <c r="A1603" s="262">
        <f t="shared" si="28"/>
        <v>1598</v>
      </c>
      <c r="B1603" s="311" t="s">
        <v>460</v>
      </c>
      <c r="C1603" s="323" t="s">
        <v>1794</v>
      </c>
      <c r="D1603" s="346">
        <v>0.046</v>
      </c>
    </row>
    <row r="1604" spans="1:4" ht="28.5" customHeight="1">
      <c r="A1604" s="262">
        <f t="shared" si="28"/>
        <v>1599</v>
      </c>
      <c r="B1604" s="283" t="s">
        <v>1173</v>
      </c>
      <c r="C1604" s="300" t="s">
        <v>39</v>
      </c>
      <c r="D1604" s="356">
        <v>0</v>
      </c>
    </row>
    <row r="1605" spans="1:4" ht="28.5" customHeight="1">
      <c r="A1605" s="262">
        <f t="shared" si="28"/>
        <v>1600</v>
      </c>
      <c r="B1605" s="281" t="s">
        <v>1265</v>
      </c>
      <c r="C1605" s="300" t="s">
        <v>35</v>
      </c>
      <c r="D1605" s="300">
        <v>0.009</v>
      </c>
    </row>
    <row r="1606" spans="1:4" ht="28.5" customHeight="1">
      <c r="A1606" s="262">
        <f t="shared" si="28"/>
        <v>1601</v>
      </c>
      <c r="B1606" s="311" t="s">
        <v>1266</v>
      </c>
      <c r="C1606" s="323" t="s">
        <v>35</v>
      </c>
      <c r="D1606" s="343">
        <v>0.024</v>
      </c>
    </row>
    <row r="1607" spans="1:4" ht="28.5" customHeight="1">
      <c r="A1607" s="262">
        <f t="shared" si="28"/>
        <v>1602</v>
      </c>
      <c r="B1607" s="283" t="s">
        <v>1261</v>
      </c>
      <c r="C1607" s="300" t="s">
        <v>35</v>
      </c>
      <c r="D1607" s="356">
        <v>0.008</v>
      </c>
    </row>
    <row r="1608" spans="1:4" ht="28.5" customHeight="1">
      <c r="A1608" s="262">
        <f t="shared" si="28"/>
        <v>1603</v>
      </c>
      <c r="B1608" s="340" t="s">
        <v>1267</v>
      </c>
      <c r="C1608" s="300" t="s">
        <v>35</v>
      </c>
      <c r="D1608" s="337">
        <v>0.007</v>
      </c>
    </row>
    <row r="1609" spans="1:4" ht="28.5" customHeight="1">
      <c r="A1609" s="262">
        <f t="shared" si="28"/>
        <v>1604</v>
      </c>
      <c r="B1609" s="281" t="s">
        <v>1326</v>
      </c>
      <c r="C1609" s="300" t="s">
        <v>35</v>
      </c>
      <c r="D1609" s="360">
        <v>0.035</v>
      </c>
    </row>
    <row r="1610" spans="1:4" ht="28.5" customHeight="1">
      <c r="A1610" s="262">
        <f t="shared" si="28"/>
        <v>1605</v>
      </c>
      <c r="B1610" s="283" t="s">
        <v>1682</v>
      </c>
      <c r="C1610" s="300" t="s">
        <v>35</v>
      </c>
      <c r="D1610" s="364">
        <v>0.112</v>
      </c>
    </row>
    <row r="1611" spans="1:4" ht="28.5" customHeight="1">
      <c r="A1611" s="262">
        <f t="shared" si="28"/>
        <v>1606</v>
      </c>
      <c r="B1611" s="307" t="s">
        <v>904</v>
      </c>
      <c r="C1611" s="306" t="s">
        <v>35</v>
      </c>
      <c r="D1611" s="306">
        <v>0.034</v>
      </c>
    </row>
    <row r="1612" spans="1:4" ht="28.5" customHeight="1">
      <c r="A1612" s="262">
        <f t="shared" si="28"/>
        <v>1607</v>
      </c>
      <c r="B1612" s="281" t="s">
        <v>904</v>
      </c>
      <c r="C1612" s="338" t="s">
        <v>1793</v>
      </c>
      <c r="D1612" s="300">
        <v>83</v>
      </c>
    </row>
    <row r="1613" spans="1:4" ht="28.5" customHeight="1">
      <c r="A1613" s="262">
        <f t="shared" si="28"/>
        <v>1608</v>
      </c>
      <c r="B1613" s="281" t="s">
        <v>944</v>
      </c>
      <c r="C1613" s="300" t="s">
        <v>35</v>
      </c>
      <c r="D1613" s="301">
        <v>0.028</v>
      </c>
    </row>
    <row r="1614" spans="1:4" ht="28.5" customHeight="1">
      <c r="A1614" s="262">
        <f t="shared" si="28"/>
        <v>1609</v>
      </c>
      <c r="B1614" s="283" t="s">
        <v>945</v>
      </c>
      <c r="C1614" s="300" t="s">
        <v>35</v>
      </c>
      <c r="D1614" s="356">
        <v>0.016</v>
      </c>
    </row>
    <row r="1615" spans="1:4" ht="28.5" customHeight="1">
      <c r="A1615" s="262">
        <f t="shared" si="28"/>
        <v>1610</v>
      </c>
      <c r="B1615" s="281" t="s">
        <v>946</v>
      </c>
      <c r="C1615" s="300" t="s">
        <v>35</v>
      </c>
      <c r="D1615" s="301">
        <v>0.015</v>
      </c>
    </row>
    <row r="1616" spans="1:4" ht="28.5" customHeight="1">
      <c r="A1616" s="262">
        <f t="shared" si="28"/>
        <v>1611</v>
      </c>
      <c r="B1616" s="281" t="s">
        <v>1017</v>
      </c>
      <c r="C1616" s="300" t="s">
        <v>35</v>
      </c>
      <c r="D1616" s="301">
        <v>0.02</v>
      </c>
    </row>
    <row r="1617" spans="1:4" ht="28.5" customHeight="1">
      <c r="A1617" s="262">
        <f t="shared" si="28"/>
        <v>1612</v>
      </c>
      <c r="B1617" s="283" t="s">
        <v>1924</v>
      </c>
      <c r="C1617" s="300" t="s">
        <v>35</v>
      </c>
      <c r="D1617" s="438">
        <v>0.018</v>
      </c>
    </row>
    <row r="1618" spans="1:4" ht="28.5" customHeight="1">
      <c r="A1618" s="262">
        <f t="shared" si="28"/>
        <v>1613</v>
      </c>
      <c r="B1618" s="281" t="s">
        <v>1706</v>
      </c>
      <c r="C1618" s="300" t="s">
        <v>35</v>
      </c>
      <c r="D1618" s="400">
        <v>0.33</v>
      </c>
    </row>
    <row r="1619" spans="1:4" ht="28.5" customHeight="1">
      <c r="A1619" s="262">
        <f t="shared" si="28"/>
        <v>1614</v>
      </c>
      <c r="B1619" s="289" t="s">
        <v>1707</v>
      </c>
      <c r="C1619" s="301" t="s">
        <v>35</v>
      </c>
      <c r="D1619" s="280">
        <v>0.03</v>
      </c>
    </row>
    <row r="1620" spans="1:4" ht="28.5" customHeight="1">
      <c r="A1620" s="262">
        <f t="shared" si="28"/>
        <v>1615</v>
      </c>
      <c r="B1620" s="311" t="s">
        <v>1683</v>
      </c>
      <c r="C1620" s="300" t="s">
        <v>35</v>
      </c>
      <c r="D1620" s="347">
        <v>0.044</v>
      </c>
    </row>
    <row r="1621" spans="1:4" ht="28.5" customHeight="1">
      <c r="A1621" s="262">
        <f t="shared" si="28"/>
        <v>1616</v>
      </c>
      <c r="B1621" s="281" t="s">
        <v>1684</v>
      </c>
      <c r="C1621" s="284" t="s">
        <v>35</v>
      </c>
      <c r="D1621" s="344">
        <v>0.108</v>
      </c>
    </row>
    <row r="1622" spans="1:4" ht="28.5" customHeight="1">
      <c r="A1622" s="262">
        <f t="shared" si="28"/>
        <v>1617</v>
      </c>
      <c r="B1622" s="311" t="s">
        <v>1685</v>
      </c>
      <c r="C1622" s="323" t="s">
        <v>35</v>
      </c>
      <c r="D1622" s="347">
        <v>0.094</v>
      </c>
    </row>
    <row r="1623" spans="1:4" ht="28.5" customHeight="1">
      <c r="A1623" s="262">
        <f aca="true" t="shared" si="29" ref="A1623:A1686">1+A1622</f>
        <v>1618</v>
      </c>
      <c r="B1623" s="281" t="s">
        <v>1651</v>
      </c>
      <c r="C1623" s="300" t="s">
        <v>35</v>
      </c>
      <c r="D1623" s="360">
        <v>0.109</v>
      </c>
    </row>
    <row r="1624" spans="1:4" ht="28.5" customHeight="1">
      <c r="A1624" s="262">
        <f t="shared" si="29"/>
        <v>1619</v>
      </c>
      <c r="B1624" s="311" t="s">
        <v>2092</v>
      </c>
      <c r="C1624" s="316" t="s">
        <v>35</v>
      </c>
      <c r="D1624" s="323">
        <v>0.063</v>
      </c>
    </row>
    <row r="1625" spans="1:4" ht="28.5" customHeight="1">
      <c r="A1625" s="262">
        <f t="shared" si="29"/>
        <v>1620</v>
      </c>
      <c r="B1625" s="311" t="s">
        <v>2092</v>
      </c>
      <c r="C1625" s="323" t="s">
        <v>35</v>
      </c>
      <c r="D1625" s="343">
        <v>0.99</v>
      </c>
    </row>
    <row r="1626" spans="1:4" ht="28.5" customHeight="1">
      <c r="A1626" s="262">
        <f t="shared" si="29"/>
        <v>1621</v>
      </c>
      <c r="B1626" s="281" t="s">
        <v>2092</v>
      </c>
      <c r="C1626" s="323" t="s">
        <v>35</v>
      </c>
      <c r="D1626" s="360">
        <v>0.207</v>
      </c>
    </row>
    <row r="1627" spans="1:4" ht="28.5" customHeight="1">
      <c r="A1627" s="262">
        <f t="shared" si="29"/>
        <v>1622</v>
      </c>
      <c r="B1627" s="281" t="s">
        <v>462</v>
      </c>
      <c r="C1627" s="300" t="s">
        <v>35</v>
      </c>
      <c r="D1627" s="360">
        <v>0.057</v>
      </c>
    </row>
    <row r="1628" spans="1:4" ht="28.5" customHeight="1">
      <c r="A1628" s="262">
        <f t="shared" si="29"/>
        <v>1623</v>
      </c>
      <c r="B1628" s="311" t="s">
        <v>463</v>
      </c>
      <c r="C1628" s="327" t="s">
        <v>35</v>
      </c>
      <c r="D1628" s="346">
        <v>0.077</v>
      </c>
    </row>
    <row r="1629" spans="1:4" ht="28.5" customHeight="1">
      <c r="A1629" s="262">
        <f t="shared" si="29"/>
        <v>1624</v>
      </c>
      <c r="B1629" s="281" t="s">
        <v>1925</v>
      </c>
      <c r="C1629" s="300" t="s">
        <v>35</v>
      </c>
      <c r="D1629" s="435">
        <v>0.075</v>
      </c>
    </row>
    <row r="1630" spans="1:4" ht="28.5" customHeight="1">
      <c r="A1630" s="262">
        <f t="shared" si="29"/>
        <v>1625</v>
      </c>
      <c r="B1630" s="311" t="s">
        <v>1976</v>
      </c>
      <c r="C1630" s="323" t="s">
        <v>1794</v>
      </c>
      <c r="D1630" s="343">
        <v>0.019</v>
      </c>
    </row>
    <row r="1631" spans="1:4" ht="28.5" customHeight="1">
      <c r="A1631" s="262">
        <f t="shared" si="29"/>
        <v>1626</v>
      </c>
      <c r="B1631" s="339" t="s">
        <v>1903</v>
      </c>
      <c r="C1631" s="300" t="s">
        <v>35</v>
      </c>
      <c r="D1631" s="434">
        <v>0.011</v>
      </c>
    </row>
    <row r="1632" spans="1:4" ht="28.5" customHeight="1">
      <c r="A1632" s="262">
        <f t="shared" si="29"/>
        <v>1627</v>
      </c>
      <c r="B1632" s="281" t="s">
        <v>1904</v>
      </c>
      <c r="C1632" s="323" t="s">
        <v>35</v>
      </c>
      <c r="D1632" s="436">
        <v>0.034</v>
      </c>
    </row>
    <row r="1633" spans="1:4" ht="28.5" customHeight="1">
      <c r="A1633" s="262">
        <f t="shared" si="29"/>
        <v>1628</v>
      </c>
      <c r="B1633" s="282" t="s">
        <v>1171</v>
      </c>
      <c r="C1633" s="323" t="s">
        <v>39</v>
      </c>
      <c r="D1633" s="300">
        <v>60</v>
      </c>
    </row>
    <row r="1634" spans="1:4" ht="28.5" customHeight="1">
      <c r="A1634" s="262">
        <f t="shared" si="29"/>
        <v>1629</v>
      </c>
      <c r="B1634" s="311" t="s">
        <v>947</v>
      </c>
      <c r="C1634" s="300" t="s">
        <v>35</v>
      </c>
      <c r="D1634" s="343">
        <v>0.007</v>
      </c>
    </row>
    <row r="1635" spans="1:4" ht="28.5" customHeight="1">
      <c r="A1635" s="262">
        <f t="shared" si="29"/>
        <v>1630</v>
      </c>
      <c r="B1635" s="281" t="s">
        <v>948</v>
      </c>
      <c r="C1635" s="300" t="s">
        <v>35</v>
      </c>
      <c r="D1635" s="300">
        <v>0.154</v>
      </c>
    </row>
    <row r="1636" spans="1:4" ht="28.5" customHeight="1">
      <c r="A1636" s="262">
        <f t="shared" si="29"/>
        <v>1631</v>
      </c>
      <c r="B1636" s="281" t="s">
        <v>867</v>
      </c>
      <c r="C1636" s="300" t="s">
        <v>35</v>
      </c>
      <c r="D1636" s="360">
        <v>0.093</v>
      </c>
    </row>
    <row r="1637" spans="1:4" ht="28.5" customHeight="1">
      <c r="A1637" s="262">
        <f t="shared" si="29"/>
        <v>1632</v>
      </c>
      <c r="B1637" s="281" t="s">
        <v>1933</v>
      </c>
      <c r="C1637" s="300" t="s">
        <v>35</v>
      </c>
      <c r="D1637" s="435">
        <v>0.007</v>
      </c>
    </row>
    <row r="1638" spans="1:4" ht="28.5" customHeight="1">
      <c r="A1638" s="262">
        <f t="shared" si="29"/>
        <v>1633</v>
      </c>
      <c r="B1638" s="281" t="s">
        <v>2091</v>
      </c>
      <c r="C1638" s="316" t="s">
        <v>35</v>
      </c>
      <c r="D1638" s="301">
        <v>0.04</v>
      </c>
    </row>
    <row r="1639" spans="1:4" ht="28.5" customHeight="1">
      <c r="A1639" s="262">
        <f t="shared" si="29"/>
        <v>1634</v>
      </c>
      <c r="B1639" s="281" t="s">
        <v>2091</v>
      </c>
      <c r="C1639" s="301" t="s">
        <v>35</v>
      </c>
      <c r="D1639" s="300">
        <v>0.085</v>
      </c>
    </row>
    <row r="1640" spans="1:4" ht="28.5" customHeight="1">
      <c r="A1640" s="262">
        <f t="shared" si="29"/>
        <v>1635</v>
      </c>
      <c r="B1640" s="281" t="s">
        <v>949</v>
      </c>
      <c r="C1640" s="300" t="s">
        <v>35</v>
      </c>
      <c r="D1640" s="301">
        <v>0.093</v>
      </c>
    </row>
    <row r="1641" spans="1:4" ht="28.5" customHeight="1">
      <c r="A1641" s="262">
        <f t="shared" si="29"/>
        <v>1636</v>
      </c>
      <c r="B1641" s="281" t="s">
        <v>950</v>
      </c>
      <c r="C1641" s="300" t="s">
        <v>35</v>
      </c>
      <c r="D1641" s="301">
        <v>0.041</v>
      </c>
    </row>
    <row r="1642" spans="1:4" ht="28.5" customHeight="1">
      <c r="A1642" s="262">
        <f t="shared" si="29"/>
        <v>1637</v>
      </c>
      <c r="B1642" s="318" t="s">
        <v>951</v>
      </c>
      <c r="C1642" s="300" t="s">
        <v>35</v>
      </c>
      <c r="D1642" s="316">
        <v>0.022</v>
      </c>
    </row>
    <row r="1643" spans="1:4" ht="28.5" customHeight="1">
      <c r="A1643" s="262">
        <f t="shared" si="29"/>
        <v>1638</v>
      </c>
      <c r="B1643" s="311" t="s">
        <v>1628</v>
      </c>
      <c r="C1643" s="284" t="s">
        <v>35</v>
      </c>
      <c r="D1643" s="343">
        <v>0.157</v>
      </c>
    </row>
    <row r="1644" spans="1:4" ht="28.5" customHeight="1">
      <c r="A1644" s="262">
        <f t="shared" si="29"/>
        <v>1639</v>
      </c>
      <c r="B1644" s="281" t="s">
        <v>1172</v>
      </c>
      <c r="C1644" s="323" t="s">
        <v>39</v>
      </c>
      <c r="D1644" s="301">
        <v>29</v>
      </c>
    </row>
    <row r="1645" spans="1:4" ht="28.5" customHeight="1">
      <c r="A1645" s="262">
        <f t="shared" si="29"/>
        <v>1640</v>
      </c>
      <c r="B1645" s="311" t="s">
        <v>461</v>
      </c>
      <c r="C1645" s="323" t="s">
        <v>1794</v>
      </c>
      <c r="D1645" s="347">
        <v>0.065</v>
      </c>
    </row>
    <row r="1646" spans="1:4" ht="28.5" customHeight="1">
      <c r="A1646" s="262">
        <f t="shared" si="29"/>
        <v>1641</v>
      </c>
      <c r="B1646" s="340" t="s">
        <v>2036</v>
      </c>
      <c r="C1646" s="303" t="s">
        <v>35</v>
      </c>
      <c r="D1646" s="369">
        <v>0.03</v>
      </c>
    </row>
    <row r="1647" spans="1:4" ht="28.5" customHeight="1">
      <c r="A1647" s="262">
        <f t="shared" si="29"/>
        <v>1642</v>
      </c>
      <c r="B1647" s="311" t="s">
        <v>2291</v>
      </c>
      <c r="C1647" s="323" t="s">
        <v>39</v>
      </c>
      <c r="D1647" s="323">
        <v>14.5</v>
      </c>
    </row>
    <row r="1648" spans="1:4" ht="28.5" customHeight="1">
      <c r="A1648" s="262">
        <f t="shared" si="29"/>
        <v>1643</v>
      </c>
      <c r="B1648" s="281" t="s">
        <v>2292</v>
      </c>
      <c r="C1648" s="300" t="s">
        <v>39</v>
      </c>
      <c r="D1648" s="300">
        <v>118</v>
      </c>
    </row>
    <row r="1649" spans="1:4" ht="28.5" customHeight="1">
      <c r="A1649" s="262">
        <f t="shared" si="29"/>
        <v>1644</v>
      </c>
      <c r="B1649" s="311" t="s">
        <v>2293</v>
      </c>
      <c r="C1649" s="323" t="s">
        <v>39</v>
      </c>
      <c r="D1649" s="343">
        <v>16.2</v>
      </c>
    </row>
    <row r="1650" spans="1:4" ht="28.5" customHeight="1">
      <c r="A1650" s="262">
        <f t="shared" si="29"/>
        <v>1645</v>
      </c>
      <c r="B1650" s="311" t="s">
        <v>2294</v>
      </c>
      <c r="C1650" s="323" t="s">
        <v>39</v>
      </c>
      <c r="D1650" s="343">
        <v>35.5</v>
      </c>
    </row>
    <row r="1651" spans="1:4" ht="28.5" customHeight="1">
      <c r="A1651" s="262">
        <f t="shared" si="29"/>
        <v>1646</v>
      </c>
      <c r="B1651" s="311" t="s">
        <v>710</v>
      </c>
      <c r="C1651" s="300" t="s">
        <v>69</v>
      </c>
      <c r="D1651" s="343">
        <v>90</v>
      </c>
    </row>
    <row r="1652" spans="1:4" ht="28.5" customHeight="1">
      <c r="A1652" s="262">
        <f t="shared" si="29"/>
        <v>1647</v>
      </c>
      <c r="B1652" s="281" t="s">
        <v>1174</v>
      </c>
      <c r="C1652" s="300" t="s">
        <v>34</v>
      </c>
      <c r="D1652" s="301">
        <v>21</v>
      </c>
    </row>
    <row r="1653" spans="1:4" ht="28.5" customHeight="1">
      <c r="A1653" s="262">
        <f t="shared" si="29"/>
        <v>1648</v>
      </c>
      <c r="B1653" s="281" t="s">
        <v>1742</v>
      </c>
      <c r="C1653" s="323" t="s">
        <v>34</v>
      </c>
      <c r="D1653" s="352">
        <v>1</v>
      </c>
    </row>
    <row r="1654" spans="1:4" ht="28.5" customHeight="1">
      <c r="A1654" s="262">
        <f t="shared" si="29"/>
        <v>1649</v>
      </c>
      <c r="B1654" s="311" t="s">
        <v>1439</v>
      </c>
      <c r="C1654" s="316" t="s">
        <v>34</v>
      </c>
      <c r="D1654" s="346">
        <v>2</v>
      </c>
    </row>
    <row r="1655" spans="1:4" ht="28.5" customHeight="1">
      <c r="A1655" s="262">
        <f t="shared" si="29"/>
        <v>1650</v>
      </c>
      <c r="B1655" s="281" t="s">
        <v>1175</v>
      </c>
      <c r="C1655" s="300" t="s">
        <v>34</v>
      </c>
      <c r="D1655" s="301">
        <v>26</v>
      </c>
    </row>
    <row r="1656" spans="1:4" ht="28.5" customHeight="1">
      <c r="A1656" s="262">
        <f t="shared" si="29"/>
        <v>1651</v>
      </c>
      <c r="B1656" s="311" t="s">
        <v>2442</v>
      </c>
      <c r="C1656" s="323" t="s">
        <v>69</v>
      </c>
      <c r="D1656" s="354">
        <v>57</v>
      </c>
    </row>
    <row r="1657" spans="1:4" ht="28.5" customHeight="1">
      <c r="A1657" s="262">
        <f t="shared" si="29"/>
        <v>1652</v>
      </c>
      <c r="B1657" s="311" t="s">
        <v>2443</v>
      </c>
      <c r="C1657" s="323" t="s">
        <v>34</v>
      </c>
      <c r="D1657" s="354">
        <v>1</v>
      </c>
    </row>
    <row r="1658" spans="1:4" ht="28.5" customHeight="1">
      <c r="A1658" s="262">
        <f t="shared" si="29"/>
        <v>1653</v>
      </c>
      <c r="B1658" s="281" t="s">
        <v>2243</v>
      </c>
      <c r="C1658" s="300" t="s">
        <v>34</v>
      </c>
      <c r="D1658" s="279">
        <v>4</v>
      </c>
    </row>
    <row r="1659" spans="1:4" ht="28.5" customHeight="1">
      <c r="A1659" s="262">
        <f t="shared" si="29"/>
        <v>1654</v>
      </c>
      <c r="B1659" s="309" t="s">
        <v>2372</v>
      </c>
      <c r="C1659" s="316" t="s">
        <v>34</v>
      </c>
      <c r="D1659" s="360">
        <v>18</v>
      </c>
    </row>
    <row r="1660" spans="1:4" ht="28.5" customHeight="1">
      <c r="A1660" s="262">
        <f t="shared" si="29"/>
        <v>1655</v>
      </c>
      <c r="B1660" s="283" t="s">
        <v>1299</v>
      </c>
      <c r="C1660" s="300" t="s">
        <v>34</v>
      </c>
      <c r="D1660" s="356">
        <v>2</v>
      </c>
    </row>
    <row r="1661" spans="1:4" ht="28.5" customHeight="1">
      <c r="A1661" s="262">
        <f t="shared" si="29"/>
        <v>1656</v>
      </c>
      <c r="B1661" s="281" t="s">
        <v>1686</v>
      </c>
      <c r="C1661" s="300" t="s">
        <v>34</v>
      </c>
      <c r="D1661" s="400">
        <v>5</v>
      </c>
    </row>
    <row r="1662" spans="1:4" ht="28.5" customHeight="1">
      <c r="A1662" s="262">
        <f t="shared" si="29"/>
        <v>1657</v>
      </c>
      <c r="B1662" s="281" t="s">
        <v>1820</v>
      </c>
      <c r="C1662" s="323"/>
      <c r="D1662" s="301">
        <v>3</v>
      </c>
    </row>
    <row r="1663" spans="1:4" ht="28.5" customHeight="1">
      <c r="A1663" s="262">
        <f t="shared" si="29"/>
        <v>1658</v>
      </c>
      <c r="B1663" s="281" t="s">
        <v>1821</v>
      </c>
      <c r="C1663" s="323"/>
      <c r="D1663" s="300">
        <v>3</v>
      </c>
    </row>
    <row r="1664" spans="1:4" ht="28.5" customHeight="1">
      <c r="A1664" s="262">
        <f t="shared" si="29"/>
        <v>1659</v>
      </c>
      <c r="B1664" s="283" t="s">
        <v>1018</v>
      </c>
      <c r="C1664" s="300" t="s">
        <v>34</v>
      </c>
      <c r="D1664" s="432">
        <v>45</v>
      </c>
    </row>
    <row r="1665" spans="1:4" ht="28.5" customHeight="1">
      <c r="A1665" s="262">
        <f t="shared" si="29"/>
        <v>1660</v>
      </c>
      <c r="B1665" s="311" t="s">
        <v>1931</v>
      </c>
      <c r="C1665" s="323" t="s">
        <v>201</v>
      </c>
      <c r="D1665" s="437">
        <v>3.608</v>
      </c>
    </row>
    <row r="1666" spans="1:4" ht="28.5" customHeight="1">
      <c r="A1666" s="262">
        <f t="shared" si="29"/>
        <v>1661</v>
      </c>
      <c r="B1666" s="281" t="s">
        <v>1176</v>
      </c>
      <c r="C1666" s="323" t="s">
        <v>201</v>
      </c>
      <c r="D1666" s="301">
        <v>12.564</v>
      </c>
    </row>
    <row r="1667" spans="1:4" ht="28.5" customHeight="1">
      <c r="A1667" s="262">
        <f t="shared" si="29"/>
        <v>1662</v>
      </c>
      <c r="B1667" s="318" t="s">
        <v>1874</v>
      </c>
      <c r="C1667" s="316" t="s">
        <v>201</v>
      </c>
      <c r="D1667" s="345">
        <v>23.445</v>
      </c>
    </row>
    <row r="1668" spans="1:4" ht="28.5" customHeight="1">
      <c r="A1668" s="262">
        <f t="shared" si="29"/>
        <v>1663</v>
      </c>
      <c r="B1668" s="281" t="s">
        <v>1376</v>
      </c>
      <c r="C1668" s="323" t="s">
        <v>201</v>
      </c>
      <c r="D1668" s="360">
        <v>7.2</v>
      </c>
    </row>
    <row r="1669" spans="1:4" ht="28.5" customHeight="1">
      <c r="A1669" s="262">
        <f t="shared" si="29"/>
        <v>1664</v>
      </c>
      <c r="B1669" s="281" t="s">
        <v>1405</v>
      </c>
      <c r="C1669" s="300" t="s">
        <v>39</v>
      </c>
      <c r="D1669" s="290">
        <v>5</v>
      </c>
    </row>
    <row r="1670" spans="1:4" ht="28.5" customHeight="1">
      <c r="A1670" s="262">
        <f t="shared" si="29"/>
        <v>1665</v>
      </c>
      <c r="B1670" s="318" t="s">
        <v>2183</v>
      </c>
      <c r="C1670" s="300" t="s">
        <v>34</v>
      </c>
      <c r="D1670" s="345">
        <v>1</v>
      </c>
    </row>
    <row r="1671" spans="1:4" ht="28.5" customHeight="1">
      <c r="A1671" s="262">
        <f t="shared" si="29"/>
        <v>1666</v>
      </c>
      <c r="B1671" s="311" t="s">
        <v>1629</v>
      </c>
      <c r="C1671" s="300" t="s">
        <v>34</v>
      </c>
      <c r="D1671" s="323">
        <v>8</v>
      </c>
    </row>
    <row r="1672" spans="1:4" ht="28.5" customHeight="1">
      <c r="A1672" s="262">
        <f t="shared" si="29"/>
        <v>1667</v>
      </c>
      <c r="B1672" s="281" t="s">
        <v>991</v>
      </c>
      <c r="C1672" s="323" t="s">
        <v>34</v>
      </c>
      <c r="D1672" s="300">
        <v>294</v>
      </c>
    </row>
    <row r="1673" spans="1:4" ht="28.5" customHeight="1">
      <c r="A1673" s="262">
        <f t="shared" si="29"/>
        <v>1668</v>
      </c>
      <c r="B1673" s="281" t="s">
        <v>2373</v>
      </c>
      <c r="C1673" s="323" t="s">
        <v>39</v>
      </c>
      <c r="D1673" s="360">
        <v>117</v>
      </c>
    </row>
    <row r="1674" spans="1:4" ht="28.5" customHeight="1">
      <c r="A1674" s="262">
        <f t="shared" si="29"/>
        <v>1669</v>
      </c>
      <c r="B1674" s="281" t="s">
        <v>1348</v>
      </c>
      <c r="C1674" s="323" t="s">
        <v>34</v>
      </c>
      <c r="D1674" s="360">
        <v>3</v>
      </c>
    </row>
    <row r="1675" spans="1:4" ht="28.5" customHeight="1">
      <c r="A1675" s="262">
        <f t="shared" si="29"/>
        <v>1670</v>
      </c>
      <c r="B1675" s="311" t="s">
        <v>1748</v>
      </c>
      <c r="C1675" s="300" t="s">
        <v>1792</v>
      </c>
      <c r="D1675" s="437">
        <v>13.1</v>
      </c>
    </row>
    <row r="1676" spans="1:4" ht="36" customHeight="1">
      <c r="A1676" s="262">
        <f t="shared" si="29"/>
        <v>1671</v>
      </c>
      <c r="B1676" s="283" t="s">
        <v>1749</v>
      </c>
      <c r="C1676" s="300" t="s">
        <v>1792</v>
      </c>
      <c r="D1676" s="441">
        <v>18</v>
      </c>
    </row>
    <row r="1677" spans="1:4" ht="39" customHeight="1">
      <c r="A1677" s="262">
        <f t="shared" si="29"/>
        <v>1672</v>
      </c>
      <c r="B1677" s="281" t="s">
        <v>1659</v>
      </c>
      <c r="C1677" s="323" t="s">
        <v>69</v>
      </c>
      <c r="D1677" s="400">
        <v>3.23</v>
      </c>
    </row>
    <row r="1678" spans="1:4" ht="28.5" customHeight="1">
      <c r="A1678" s="262">
        <f t="shared" si="29"/>
        <v>1673</v>
      </c>
      <c r="B1678" s="283" t="s">
        <v>840</v>
      </c>
      <c r="C1678" s="300" t="s">
        <v>34</v>
      </c>
      <c r="D1678" s="356">
        <v>1</v>
      </c>
    </row>
    <row r="1679" spans="1:4" ht="28.5" customHeight="1">
      <c r="A1679" s="262">
        <f t="shared" si="29"/>
        <v>1674</v>
      </c>
      <c r="B1679" s="311" t="s">
        <v>2444</v>
      </c>
      <c r="C1679" s="323" t="s">
        <v>34</v>
      </c>
      <c r="D1679" s="354">
        <v>2</v>
      </c>
    </row>
    <row r="1680" spans="1:4" ht="28.5" customHeight="1">
      <c r="A1680" s="262">
        <f t="shared" si="29"/>
        <v>1675</v>
      </c>
      <c r="B1680" s="281" t="s">
        <v>711</v>
      </c>
      <c r="C1680" s="284" t="s">
        <v>34</v>
      </c>
      <c r="D1680" s="301">
        <v>2</v>
      </c>
    </row>
    <row r="1681" spans="1:4" ht="28.5" customHeight="1">
      <c r="A1681" s="262">
        <f t="shared" si="29"/>
        <v>1676</v>
      </c>
      <c r="B1681" s="283" t="s">
        <v>712</v>
      </c>
      <c r="C1681" s="300" t="s">
        <v>34</v>
      </c>
      <c r="D1681" s="356">
        <v>1</v>
      </c>
    </row>
    <row r="1682" spans="1:4" ht="28.5" customHeight="1">
      <c r="A1682" s="262">
        <f t="shared" si="29"/>
        <v>1677</v>
      </c>
      <c r="B1682" s="282" t="s">
        <v>2124</v>
      </c>
      <c r="C1682" s="316" t="s">
        <v>34</v>
      </c>
      <c r="D1682" s="300">
        <v>2</v>
      </c>
    </row>
    <row r="1683" spans="1:4" ht="28.5" customHeight="1">
      <c r="A1683" s="262">
        <f t="shared" si="29"/>
        <v>1678</v>
      </c>
      <c r="B1683" s="315" t="s">
        <v>319</v>
      </c>
      <c r="C1683" s="300" t="s">
        <v>34</v>
      </c>
      <c r="D1683" s="348">
        <v>2</v>
      </c>
    </row>
    <row r="1684" spans="1:4" ht="28.5" customHeight="1">
      <c r="A1684" s="262">
        <f t="shared" si="29"/>
        <v>1679</v>
      </c>
      <c r="B1684" s="281" t="s">
        <v>952</v>
      </c>
      <c r="C1684" s="300" t="s">
        <v>34</v>
      </c>
      <c r="D1684" s="300">
        <v>2</v>
      </c>
    </row>
    <row r="1685" spans="1:4" ht="28.5" customHeight="1">
      <c r="A1685" s="262">
        <f t="shared" si="29"/>
        <v>1680</v>
      </c>
      <c r="B1685" s="281" t="s">
        <v>2184</v>
      </c>
      <c r="C1685" s="323" t="s">
        <v>34</v>
      </c>
      <c r="D1685" s="360">
        <v>4</v>
      </c>
    </row>
    <row r="1686" spans="1:4" ht="28.5" customHeight="1">
      <c r="A1686" s="262">
        <f t="shared" si="29"/>
        <v>1681</v>
      </c>
      <c r="B1686" s="311" t="s">
        <v>1708</v>
      </c>
      <c r="C1686" s="323" t="s">
        <v>34</v>
      </c>
      <c r="D1686" s="397">
        <v>2</v>
      </c>
    </row>
    <row r="1687" spans="1:4" ht="28.5" customHeight="1">
      <c r="A1687" s="262">
        <f aca="true" t="shared" si="30" ref="A1687:A1705">1+A1686</f>
        <v>1682</v>
      </c>
      <c r="B1687" s="281" t="s">
        <v>1393</v>
      </c>
      <c r="C1687" s="323" t="s">
        <v>34</v>
      </c>
      <c r="D1687" s="301">
        <v>2</v>
      </c>
    </row>
    <row r="1688" spans="1:4" ht="28.5" customHeight="1">
      <c r="A1688" s="262">
        <f t="shared" si="30"/>
        <v>1683</v>
      </c>
      <c r="B1688" s="311" t="s">
        <v>2125</v>
      </c>
      <c r="C1688" s="316" t="s">
        <v>34</v>
      </c>
      <c r="D1688" s="323">
        <v>1</v>
      </c>
    </row>
    <row r="1689" spans="1:4" ht="28.5" customHeight="1">
      <c r="A1689" s="262">
        <f t="shared" si="30"/>
        <v>1684</v>
      </c>
      <c r="B1689" s="281" t="s">
        <v>713</v>
      </c>
      <c r="C1689" s="300" t="s">
        <v>34</v>
      </c>
      <c r="D1689" s="300">
        <v>17</v>
      </c>
    </row>
    <row r="1690" spans="1:4" ht="28.5" customHeight="1">
      <c r="A1690" s="262">
        <f t="shared" si="30"/>
        <v>1685</v>
      </c>
      <c r="B1690" s="283" t="s">
        <v>714</v>
      </c>
      <c r="C1690" s="301" t="s">
        <v>34</v>
      </c>
      <c r="D1690" s="338">
        <v>3</v>
      </c>
    </row>
    <row r="1691" spans="1:4" ht="28.5" customHeight="1">
      <c r="A1691" s="262">
        <f t="shared" si="30"/>
        <v>1686</v>
      </c>
      <c r="B1691" s="281" t="s">
        <v>715</v>
      </c>
      <c r="C1691" s="323" t="s">
        <v>34</v>
      </c>
      <c r="D1691" s="301">
        <v>3</v>
      </c>
    </row>
    <row r="1692" spans="1:4" ht="28.5" customHeight="1">
      <c r="A1692" s="262">
        <f t="shared" si="30"/>
        <v>1687</v>
      </c>
      <c r="B1692" s="296" t="s">
        <v>443</v>
      </c>
      <c r="C1692" s="300" t="s">
        <v>34</v>
      </c>
      <c r="D1692" s="480">
        <v>1</v>
      </c>
    </row>
    <row r="1693" spans="1:4" ht="28.5" customHeight="1">
      <c r="A1693" s="262">
        <f t="shared" si="30"/>
        <v>1688</v>
      </c>
      <c r="B1693" s="311" t="s">
        <v>443</v>
      </c>
      <c r="C1693" s="323" t="s">
        <v>34</v>
      </c>
      <c r="D1693" s="323">
        <v>2</v>
      </c>
    </row>
    <row r="1694" spans="1:4" ht="28.5" customHeight="1">
      <c r="A1694" s="262">
        <f t="shared" si="30"/>
        <v>1689</v>
      </c>
      <c r="B1694" s="281" t="s">
        <v>716</v>
      </c>
      <c r="C1694" s="300" t="s">
        <v>34</v>
      </c>
      <c r="D1694" s="300">
        <v>10</v>
      </c>
    </row>
    <row r="1695" spans="1:4" ht="28.5" customHeight="1">
      <c r="A1695" s="262">
        <f t="shared" si="30"/>
        <v>1690</v>
      </c>
      <c r="B1695" s="311" t="s">
        <v>717</v>
      </c>
      <c r="C1695" s="300" t="s">
        <v>34</v>
      </c>
      <c r="D1695" s="323">
        <v>2</v>
      </c>
    </row>
    <row r="1696" spans="1:4" ht="28.5" customHeight="1">
      <c r="A1696" s="262">
        <f t="shared" si="30"/>
        <v>1691</v>
      </c>
      <c r="B1696" s="318" t="s">
        <v>718</v>
      </c>
      <c r="C1696" s="316" t="s">
        <v>34</v>
      </c>
      <c r="D1696" s="316">
        <v>4</v>
      </c>
    </row>
    <row r="1697" spans="1:4" ht="28.5" customHeight="1">
      <c r="A1697" s="262">
        <f t="shared" si="30"/>
        <v>1692</v>
      </c>
      <c r="B1697" s="311" t="s">
        <v>1394</v>
      </c>
      <c r="C1697" s="300" t="s">
        <v>34</v>
      </c>
      <c r="D1697" s="323">
        <v>1</v>
      </c>
    </row>
    <row r="1698" spans="1:4" ht="28.5" customHeight="1">
      <c r="A1698" s="262">
        <f t="shared" si="30"/>
        <v>1693</v>
      </c>
      <c r="B1698" s="281" t="s">
        <v>1394</v>
      </c>
      <c r="C1698" s="300" t="s">
        <v>34</v>
      </c>
      <c r="D1698" s="300">
        <v>1</v>
      </c>
    </row>
    <row r="1699" spans="1:4" ht="28.5" customHeight="1">
      <c r="A1699" s="262">
        <f t="shared" si="30"/>
        <v>1694</v>
      </c>
      <c r="B1699" s="311" t="s">
        <v>1394</v>
      </c>
      <c r="C1699" s="300" t="s">
        <v>859</v>
      </c>
      <c r="D1699" s="343">
        <v>1</v>
      </c>
    </row>
    <row r="1700" spans="1:4" ht="28.5" customHeight="1">
      <c r="A1700" s="262">
        <f t="shared" si="30"/>
        <v>1695</v>
      </c>
      <c r="B1700" s="283" t="s">
        <v>1316</v>
      </c>
      <c r="C1700" s="381" t="s">
        <v>34</v>
      </c>
      <c r="D1700" s="356">
        <v>1</v>
      </c>
    </row>
    <row r="1701" spans="1:4" ht="28.5" customHeight="1">
      <c r="A1701" s="262">
        <f t="shared" si="30"/>
        <v>1696</v>
      </c>
      <c r="B1701" s="311" t="s">
        <v>719</v>
      </c>
      <c r="C1701" s="301" t="s">
        <v>34</v>
      </c>
      <c r="D1701" s="323">
        <v>2</v>
      </c>
    </row>
    <row r="1702" spans="1:4" ht="28.5" customHeight="1">
      <c r="A1702" s="262">
        <f t="shared" si="30"/>
        <v>1697</v>
      </c>
      <c r="B1702" s="311" t="s">
        <v>1440</v>
      </c>
      <c r="C1702" s="323" t="s">
        <v>34</v>
      </c>
      <c r="D1702" s="347">
        <v>1</v>
      </c>
    </row>
    <row r="1703" spans="1:4" ht="28.5" customHeight="1">
      <c r="A1703" s="262">
        <f t="shared" si="30"/>
        <v>1698</v>
      </c>
      <c r="B1703" s="281" t="s">
        <v>1735</v>
      </c>
      <c r="C1703" s="300" t="s">
        <v>34</v>
      </c>
      <c r="D1703" s="300">
        <v>1</v>
      </c>
    </row>
    <row r="1704" spans="1:4" ht="28.5" customHeight="1">
      <c r="A1704" s="262">
        <f t="shared" si="30"/>
        <v>1699</v>
      </c>
      <c r="B1704" s="318" t="s">
        <v>1395</v>
      </c>
      <c r="C1704" s="316" t="s">
        <v>34</v>
      </c>
      <c r="D1704" s="316">
        <v>1</v>
      </c>
    </row>
    <row r="1705" spans="1:4" ht="28.5" customHeight="1">
      <c r="A1705" s="262">
        <f t="shared" si="30"/>
        <v>1700</v>
      </c>
      <c r="B1705" s="311" t="s">
        <v>1948</v>
      </c>
      <c r="C1705" s="301" t="s">
        <v>34</v>
      </c>
      <c r="D1705" s="431">
        <v>1</v>
      </c>
    </row>
    <row r="1706" spans="1:4" ht="28.5" customHeight="1">
      <c r="A1706" s="262">
        <f aca="true" t="shared" si="31" ref="A1706:A1732">1+A1705</f>
        <v>1701</v>
      </c>
      <c r="B1706" s="283" t="s">
        <v>408</v>
      </c>
      <c r="C1706" s="300" t="s">
        <v>34</v>
      </c>
      <c r="D1706" s="356">
        <v>2</v>
      </c>
    </row>
    <row r="1707" spans="1:4" ht="28.5" customHeight="1">
      <c r="A1707" s="262">
        <f t="shared" si="31"/>
        <v>1702</v>
      </c>
      <c r="B1707" s="281" t="s">
        <v>868</v>
      </c>
      <c r="C1707" s="323" t="s">
        <v>859</v>
      </c>
      <c r="D1707" s="352">
        <v>3</v>
      </c>
    </row>
    <row r="1708" spans="1:4" ht="28.5" customHeight="1">
      <c r="A1708" s="262">
        <f t="shared" si="31"/>
        <v>1703</v>
      </c>
      <c r="B1708" s="281" t="s">
        <v>720</v>
      </c>
      <c r="C1708" s="300" t="s">
        <v>34</v>
      </c>
      <c r="D1708" s="301">
        <v>1</v>
      </c>
    </row>
    <row r="1709" spans="1:4" ht="28.5" customHeight="1">
      <c r="A1709" s="262">
        <f t="shared" si="31"/>
        <v>1704</v>
      </c>
      <c r="B1709" s="311" t="s">
        <v>1019</v>
      </c>
      <c r="C1709" s="323" t="s">
        <v>34</v>
      </c>
      <c r="D1709" s="343">
        <v>6</v>
      </c>
    </row>
    <row r="1710" spans="1:4" ht="28.5" customHeight="1">
      <c r="A1710" s="262">
        <f t="shared" si="31"/>
        <v>1705</v>
      </c>
      <c r="B1710" s="311" t="s">
        <v>953</v>
      </c>
      <c r="C1710" s="323" t="s">
        <v>34</v>
      </c>
      <c r="D1710" s="343">
        <v>2</v>
      </c>
    </row>
    <row r="1711" spans="1:4" ht="28.5" customHeight="1">
      <c r="A1711" s="262">
        <f t="shared" si="31"/>
        <v>1706</v>
      </c>
      <c r="B1711" s="281" t="s">
        <v>954</v>
      </c>
      <c r="C1711" s="300" t="s">
        <v>34</v>
      </c>
      <c r="D1711" s="301">
        <v>4</v>
      </c>
    </row>
    <row r="1712" spans="1:4" ht="28.5" customHeight="1">
      <c r="A1712" s="262">
        <f t="shared" si="31"/>
        <v>1707</v>
      </c>
      <c r="B1712" s="283" t="s">
        <v>58</v>
      </c>
      <c r="C1712" s="300" t="s">
        <v>34</v>
      </c>
      <c r="D1712" s="356">
        <v>10</v>
      </c>
    </row>
    <row r="1713" spans="1:4" ht="28.5" customHeight="1">
      <c r="A1713" s="262">
        <f t="shared" si="31"/>
        <v>1708</v>
      </c>
      <c r="B1713" s="311" t="s">
        <v>2445</v>
      </c>
      <c r="C1713" s="323" t="s">
        <v>872</v>
      </c>
      <c r="D1713" s="354">
        <v>1</v>
      </c>
    </row>
    <row r="1714" spans="1:4" ht="28.5" customHeight="1">
      <c r="A1714" s="262">
        <f t="shared" si="31"/>
        <v>1709</v>
      </c>
      <c r="B1714" s="281" t="s">
        <v>721</v>
      </c>
      <c r="C1714" s="323" t="s">
        <v>34</v>
      </c>
      <c r="D1714" s="301">
        <v>2</v>
      </c>
    </row>
    <row r="1715" spans="1:4" ht="28.5" customHeight="1">
      <c r="A1715" s="262">
        <f t="shared" si="31"/>
        <v>1710</v>
      </c>
      <c r="B1715" s="318" t="s">
        <v>722</v>
      </c>
      <c r="C1715" s="300" t="s">
        <v>871</v>
      </c>
      <c r="D1715" s="316">
        <v>2</v>
      </c>
    </row>
    <row r="1716" spans="1:4" ht="28.5" customHeight="1">
      <c r="A1716" s="262">
        <f t="shared" si="31"/>
        <v>1711</v>
      </c>
      <c r="B1716" s="311" t="s">
        <v>1485</v>
      </c>
      <c r="C1716" s="323" t="s">
        <v>34</v>
      </c>
      <c r="D1716" s="347">
        <v>2</v>
      </c>
    </row>
    <row r="1717" spans="1:4" ht="28.5" customHeight="1">
      <c r="A1717" s="262">
        <f t="shared" si="31"/>
        <v>1712</v>
      </c>
      <c r="B1717" s="332" t="s">
        <v>980</v>
      </c>
      <c r="C1717" s="334" t="s">
        <v>34</v>
      </c>
      <c r="D1717" s="360">
        <v>2</v>
      </c>
    </row>
    <row r="1718" spans="1:4" ht="28.5" customHeight="1">
      <c r="A1718" s="262">
        <f t="shared" si="31"/>
        <v>1713</v>
      </c>
      <c r="B1718" s="291" t="s">
        <v>723</v>
      </c>
      <c r="C1718" s="300" t="s">
        <v>34</v>
      </c>
      <c r="D1718" s="300">
        <v>1</v>
      </c>
    </row>
    <row r="1719" spans="1:4" ht="28.5" customHeight="1">
      <c r="A1719" s="262">
        <f t="shared" si="31"/>
        <v>1714</v>
      </c>
      <c r="B1719" s="283" t="s">
        <v>1441</v>
      </c>
      <c r="C1719" s="300" t="s">
        <v>34</v>
      </c>
      <c r="D1719" s="364">
        <v>1</v>
      </c>
    </row>
    <row r="1720" spans="1:4" ht="28.5" customHeight="1">
      <c r="A1720" s="262">
        <f t="shared" si="31"/>
        <v>1715</v>
      </c>
      <c r="B1720" s="281" t="s">
        <v>426</v>
      </c>
      <c r="C1720" s="338" t="s">
        <v>34</v>
      </c>
      <c r="D1720" s="301">
        <v>1</v>
      </c>
    </row>
    <row r="1721" spans="1:4" ht="28.5" customHeight="1">
      <c r="A1721" s="262">
        <f t="shared" si="31"/>
        <v>1716</v>
      </c>
      <c r="B1721" s="281" t="s">
        <v>427</v>
      </c>
      <c r="C1721" s="300" t="s">
        <v>34</v>
      </c>
      <c r="D1721" s="300">
        <v>1</v>
      </c>
    </row>
    <row r="1722" spans="1:4" ht="28.5" customHeight="1">
      <c r="A1722" s="262">
        <f t="shared" si="31"/>
        <v>1717</v>
      </c>
      <c r="B1722" s="281" t="s">
        <v>955</v>
      </c>
      <c r="C1722" s="300" t="s">
        <v>34</v>
      </c>
      <c r="D1722" s="301">
        <v>1</v>
      </c>
    </row>
    <row r="1723" spans="1:4" ht="28.5" customHeight="1">
      <c r="A1723" s="262">
        <f t="shared" si="31"/>
        <v>1718</v>
      </c>
      <c r="B1723" s="311" t="s">
        <v>1630</v>
      </c>
      <c r="C1723" s="300" t="s">
        <v>34</v>
      </c>
      <c r="D1723" s="323">
        <v>44</v>
      </c>
    </row>
    <row r="1724" spans="1:4" ht="28.5" customHeight="1">
      <c r="A1724" s="262">
        <f t="shared" si="31"/>
        <v>1719</v>
      </c>
      <c r="B1724" s="311" t="s">
        <v>1178</v>
      </c>
      <c r="C1724" s="300" t="s">
        <v>34</v>
      </c>
      <c r="D1724" s="323">
        <v>2</v>
      </c>
    </row>
    <row r="1725" spans="1:4" ht="28.5" customHeight="1">
      <c r="A1725" s="262">
        <f t="shared" si="31"/>
        <v>1720</v>
      </c>
      <c r="B1725" s="281" t="s">
        <v>724</v>
      </c>
      <c r="C1725" s="323" t="s">
        <v>34</v>
      </c>
      <c r="D1725" s="301">
        <v>139</v>
      </c>
    </row>
    <row r="1726" spans="1:4" ht="28.5" customHeight="1">
      <c r="A1726" s="262">
        <f t="shared" si="31"/>
        <v>1721</v>
      </c>
      <c r="B1726" s="281" t="s">
        <v>725</v>
      </c>
      <c r="C1726" s="300" t="s">
        <v>34</v>
      </c>
      <c r="D1726" s="300">
        <v>17</v>
      </c>
    </row>
    <row r="1727" spans="1:4" ht="28.5" customHeight="1">
      <c r="A1727" s="262">
        <f t="shared" si="31"/>
        <v>1722</v>
      </c>
      <c r="B1727" s="339" t="s">
        <v>726</v>
      </c>
      <c r="C1727" s="300" t="s">
        <v>34</v>
      </c>
      <c r="D1727" s="338">
        <v>12</v>
      </c>
    </row>
    <row r="1728" spans="1:4" ht="28.5" customHeight="1">
      <c r="A1728" s="262">
        <f t="shared" si="31"/>
        <v>1723</v>
      </c>
      <c r="B1728" s="283" t="s">
        <v>381</v>
      </c>
      <c r="C1728" s="300" t="s">
        <v>859</v>
      </c>
      <c r="D1728" s="356">
        <v>9</v>
      </c>
    </row>
    <row r="1729" spans="1:4" ht="28.5" customHeight="1">
      <c r="A1729" s="262">
        <f t="shared" si="31"/>
        <v>1724</v>
      </c>
      <c r="B1729" s="281" t="s">
        <v>727</v>
      </c>
      <c r="C1729" s="300" t="s">
        <v>34</v>
      </c>
      <c r="D1729" s="300">
        <v>68</v>
      </c>
    </row>
    <row r="1730" spans="1:4" ht="28.5" customHeight="1">
      <c r="A1730" s="262">
        <f t="shared" si="31"/>
        <v>1725</v>
      </c>
      <c r="B1730" s="281" t="s">
        <v>727</v>
      </c>
      <c r="C1730" s="323" t="s">
        <v>39</v>
      </c>
      <c r="D1730" s="300">
        <v>2</v>
      </c>
    </row>
    <row r="1731" spans="1:4" ht="28.5" customHeight="1">
      <c r="A1731" s="262">
        <f t="shared" si="31"/>
        <v>1726</v>
      </c>
      <c r="B1731" s="340" t="s">
        <v>728</v>
      </c>
      <c r="C1731" s="300" t="s">
        <v>34</v>
      </c>
      <c r="D1731" s="337">
        <v>2</v>
      </c>
    </row>
    <row r="1732" spans="1:4" ht="28.5" customHeight="1">
      <c r="A1732" s="262">
        <f t="shared" si="31"/>
        <v>1727</v>
      </c>
      <c r="B1732" s="311" t="s">
        <v>1752</v>
      </c>
      <c r="C1732" s="323" t="s">
        <v>859</v>
      </c>
      <c r="D1732" s="433">
        <v>3</v>
      </c>
    </row>
    <row r="1733" spans="1:4" ht="28.5" customHeight="1">
      <c r="A1733" s="262">
        <f aca="true" t="shared" si="32" ref="A1733:A1794">1+A1732</f>
        <v>1728</v>
      </c>
      <c r="B1733" s="311" t="s">
        <v>2446</v>
      </c>
      <c r="C1733" s="323" t="s">
        <v>34</v>
      </c>
      <c r="D1733" s="354">
        <v>9</v>
      </c>
    </row>
    <row r="1734" spans="1:4" ht="28.5" customHeight="1">
      <c r="A1734" s="262">
        <f t="shared" si="32"/>
        <v>1729</v>
      </c>
      <c r="B1734" s="291" t="s">
        <v>729</v>
      </c>
      <c r="C1734" s="300" t="s">
        <v>34</v>
      </c>
      <c r="D1734" s="300">
        <v>2</v>
      </c>
    </row>
    <row r="1735" spans="1:4" ht="28.5" customHeight="1">
      <c r="A1735" s="262">
        <f t="shared" si="32"/>
        <v>1730</v>
      </c>
      <c r="B1735" s="311" t="s">
        <v>729</v>
      </c>
      <c r="C1735" s="323" t="s">
        <v>34</v>
      </c>
      <c r="D1735" s="354">
        <v>4</v>
      </c>
    </row>
    <row r="1736" spans="1:4" ht="28.5" customHeight="1">
      <c r="A1736" s="262">
        <f t="shared" si="32"/>
        <v>1731</v>
      </c>
      <c r="B1736" s="311" t="s">
        <v>730</v>
      </c>
      <c r="C1736" s="323" t="s">
        <v>34</v>
      </c>
      <c r="D1736" s="343">
        <v>4</v>
      </c>
    </row>
    <row r="1737" spans="1:4" ht="28.5" customHeight="1">
      <c r="A1737" s="262">
        <f t="shared" si="32"/>
        <v>1732</v>
      </c>
      <c r="B1737" s="311" t="s">
        <v>731</v>
      </c>
      <c r="C1737" s="323" t="s">
        <v>34</v>
      </c>
      <c r="D1737" s="343">
        <v>1</v>
      </c>
    </row>
    <row r="1738" spans="1:4" ht="28.5" customHeight="1">
      <c r="A1738" s="262">
        <f t="shared" si="32"/>
        <v>1733</v>
      </c>
      <c r="B1738" s="325" t="s">
        <v>732</v>
      </c>
      <c r="C1738" s="300" t="s">
        <v>34</v>
      </c>
      <c r="D1738" s="427">
        <v>8</v>
      </c>
    </row>
    <row r="1739" spans="1:4" ht="28.5" customHeight="1">
      <c r="A1739" s="262">
        <f t="shared" si="32"/>
        <v>1734</v>
      </c>
      <c r="B1739" s="311" t="s">
        <v>2447</v>
      </c>
      <c r="C1739" s="323" t="s">
        <v>34</v>
      </c>
      <c r="D1739" s="354">
        <v>2</v>
      </c>
    </row>
    <row r="1740" spans="1:4" ht="28.5" customHeight="1">
      <c r="A1740" s="262">
        <f t="shared" si="32"/>
        <v>1735</v>
      </c>
      <c r="B1740" s="281" t="s">
        <v>733</v>
      </c>
      <c r="C1740" s="300" t="s">
        <v>34</v>
      </c>
      <c r="D1740" s="300">
        <v>1</v>
      </c>
    </row>
    <row r="1741" spans="1:4" ht="28.5" customHeight="1">
      <c r="A1741" s="262">
        <f t="shared" si="32"/>
        <v>1736</v>
      </c>
      <c r="B1741" s="281" t="s">
        <v>1308</v>
      </c>
      <c r="C1741" s="323" t="s">
        <v>34</v>
      </c>
      <c r="D1741" s="301">
        <v>9</v>
      </c>
    </row>
    <row r="1742" spans="1:4" ht="28.5" customHeight="1">
      <c r="A1742" s="262">
        <f t="shared" si="32"/>
        <v>1737</v>
      </c>
      <c r="B1742" s="281" t="s">
        <v>1309</v>
      </c>
      <c r="C1742" s="323" t="s">
        <v>34</v>
      </c>
      <c r="D1742" s="301">
        <v>2</v>
      </c>
    </row>
    <row r="1743" spans="1:4" ht="28.5" customHeight="1">
      <c r="A1743" s="262">
        <f t="shared" si="32"/>
        <v>1738</v>
      </c>
      <c r="B1743" s="311" t="s">
        <v>1631</v>
      </c>
      <c r="C1743" s="323" t="s">
        <v>34</v>
      </c>
      <c r="D1743" s="343">
        <v>1</v>
      </c>
    </row>
    <row r="1744" spans="1:4" ht="28.5" customHeight="1">
      <c r="A1744" s="262">
        <f t="shared" si="32"/>
        <v>1739</v>
      </c>
      <c r="B1744" s="287" t="s">
        <v>1632</v>
      </c>
      <c r="C1744" s="323" t="s">
        <v>34</v>
      </c>
      <c r="D1744" s="300">
        <v>2</v>
      </c>
    </row>
    <row r="1745" spans="1:4" ht="28.5" customHeight="1">
      <c r="A1745" s="262">
        <f t="shared" si="32"/>
        <v>1740</v>
      </c>
      <c r="B1745" s="283" t="s">
        <v>409</v>
      </c>
      <c r="C1745" s="300" t="s">
        <v>34</v>
      </c>
      <c r="D1745" s="356">
        <v>2</v>
      </c>
    </row>
    <row r="1746" spans="1:4" ht="28.5" customHeight="1">
      <c r="A1746" s="262">
        <f t="shared" si="32"/>
        <v>1741</v>
      </c>
      <c r="B1746" s="308" t="s">
        <v>1633</v>
      </c>
      <c r="C1746" s="323" t="s">
        <v>34</v>
      </c>
      <c r="D1746" s="279">
        <v>4</v>
      </c>
    </row>
    <row r="1747" spans="1:4" ht="28.5" customHeight="1">
      <c r="A1747" s="262">
        <f t="shared" si="32"/>
        <v>1742</v>
      </c>
      <c r="B1747" s="311" t="s">
        <v>734</v>
      </c>
      <c r="C1747" s="300" t="s">
        <v>34</v>
      </c>
      <c r="D1747" s="323">
        <v>14</v>
      </c>
    </row>
    <row r="1748" spans="1:4" ht="28.5" customHeight="1">
      <c r="A1748" s="262">
        <f t="shared" si="32"/>
        <v>1743</v>
      </c>
      <c r="B1748" s="281" t="s">
        <v>735</v>
      </c>
      <c r="C1748" s="300" t="s">
        <v>872</v>
      </c>
      <c r="D1748" s="300">
        <v>1</v>
      </c>
    </row>
    <row r="1749" spans="1:4" ht="28.5" customHeight="1">
      <c r="A1749" s="262">
        <f t="shared" si="32"/>
        <v>1744</v>
      </c>
      <c r="B1749" s="281" t="s">
        <v>1177</v>
      </c>
      <c r="C1749" s="323" t="s">
        <v>34</v>
      </c>
      <c r="D1749" s="301">
        <v>0</v>
      </c>
    </row>
    <row r="1750" spans="1:4" ht="28.5" customHeight="1">
      <c r="A1750" s="262">
        <f t="shared" si="32"/>
        <v>1745</v>
      </c>
      <c r="B1750" s="281" t="s">
        <v>2185</v>
      </c>
      <c r="C1750" s="323" t="s">
        <v>34</v>
      </c>
      <c r="D1750" s="360">
        <v>2</v>
      </c>
    </row>
    <row r="1751" spans="1:4" ht="28.5" customHeight="1">
      <c r="A1751" s="262">
        <f t="shared" si="32"/>
        <v>1746</v>
      </c>
      <c r="B1751" s="318" t="s">
        <v>2186</v>
      </c>
      <c r="C1751" s="323" t="s">
        <v>34</v>
      </c>
      <c r="D1751" s="345">
        <v>1</v>
      </c>
    </row>
    <row r="1752" spans="1:4" ht="28.5" customHeight="1">
      <c r="A1752" s="262">
        <f t="shared" si="32"/>
        <v>1747</v>
      </c>
      <c r="B1752" s="311" t="s">
        <v>2187</v>
      </c>
      <c r="C1752" s="316" t="s">
        <v>34</v>
      </c>
      <c r="D1752" s="346">
        <v>4</v>
      </c>
    </row>
    <row r="1753" spans="1:4" ht="28.5" customHeight="1">
      <c r="A1753" s="262">
        <f t="shared" si="32"/>
        <v>1748</v>
      </c>
      <c r="B1753" s="281" t="s">
        <v>736</v>
      </c>
      <c r="C1753" s="301" t="s">
        <v>34</v>
      </c>
      <c r="D1753" s="301">
        <v>66</v>
      </c>
    </row>
    <row r="1754" spans="1:4" ht="28.5" customHeight="1">
      <c r="A1754" s="262">
        <f t="shared" si="32"/>
        <v>1749</v>
      </c>
      <c r="B1754" s="311" t="s">
        <v>737</v>
      </c>
      <c r="C1754" s="301" t="s">
        <v>34</v>
      </c>
      <c r="D1754" s="323">
        <v>10</v>
      </c>
    </row>
    <row r="1755" spans="1:4" ht="28.5" customHeight="1">
      <c r="A1755" s="262">
        <f t="shared" si="32"/>
        <v>1750</v>
      </c>
      <c r="B1755" s="283" t="s">
        <v>2037</v>
      </c>
      <c r="C1755" s="300" t="s">
        <v>359</v>
      </c>
      <c r="D1755" s="398">
        <v>0.45</v>
      </c>
    </row>
    <row r="1756" spans="1:4" ht="28.5" customHeight="1">
      <c r="A1756" s="262">
        <f t="shared" si="32"/>
        <v>1751</v>
      </c>
      <c r="B1756" s="311" t="s">
        <v>1801</v>
      </c>
      <c r="C1756" s="323" t="s">
        <v>1802</v>
      </c>
      <c r="D1756" s="343">
        <v>11.64</v>
      </c>
    </row>
    <row r="1757" spans="1:4" ht="28.5" customHeight="1">
      <c r="A1757" s="262">
        <f t="shared" si="32"/>
        <v>1752</v>
      </c>
      <c r="B1757" s="311" t="s">
        <v>352</v>
      </c>
      <c r="C1757" s="303" t="s">
        <v>34</v>
      </c>
      <c r="D1757" s="353">
        <v>1</v>
      </c>
    </row>
    <row r="1758" spans="1:4" ht="28.5" customHeight="1">
      <c r="A1758" s="262">
        <f t="shared" si="32"/>
        <v>1753</v>
      </c>
      <c r="B1758" s="281" t="s">
        <v>410</v>
      </c>
      <c r="C1758" s="300" t="s">
        <v>34</v>
      </c>
      <c r="D1758" s="300">
        <v>2</v>
      </c>
    </row>
    <row r="1759" spans="1:4" ht="28.5" customHeight="1">
      <c r="A1759" s="262">
        <f t="shared" si="32"/>
        <v>1754</v>
      </c>
      <c r="B1759" s="281" t="s">
        <v>1179</v>
      </c>
      <c r="C1759" s="323" t="s">
        <v>34</v>
      </c>
      <c r="D1759" s="301">
        <v>0</v>
      </c>
    </row>
    <row r="1760" spans="1:4" ht="28.5" customHeight="1">
      <c r="A1760" s="262">
        <f t="shared" si="32"/>
        <v>1755</v>
      </c>
      <c r="B1760" s="282" t="s">
        <v>1803</v>
      </c>
      <c r="C1760" s="323" t="s">
        <v>34</v>
      </c>
      <c r="D1760" s="300">
        <v>1</v>
      </c>
    </row>
    <row r="1761" spans="1:4" ht="28.5" customHeight="1">
      <c r="A1761" s="262">
        <f t="shared" si="32"/>
        <v>1756</v>
      </c>
      <c r="B1761" s="311" t="s">
        <v>1180</v>
      </c>
      <c r="C1761" s="300" t="s">
        <v>34</v>
      </c>
      <c r="D1761" s="343">
        <v>0</v>
      </c>
    </row>
    <row r="1762" spans="1:4" ht="28.5" customHeight="1">
      <c r="A1762" s="262">
        <f t="shared" si="32"/>
        <v>1757</v>
      </c>
      <c r="B1762" s="340" t="s">
        <v>1804</v>
      </c>
      <c r="C1762" s="300" t="s">
        <v>34</v>
      </c>
      <c r="D1762" s="337">
        <v>1</v>
      </c>
    </row>
    <row r="1763" spans="1:4" ht="28.5" customHeight="1">
      <c r="A1763" s="262">
        <f t="shared" si="32"/>
        <v>1758</v>
      </c>
      <c r="B1763" s="283" t="s">
        <v>1829</v>
      </c>
      <c r="C1763" s="300" t="s">
        <v>34</v>
      </c>
      <c r="D1763" s="364">
        <v>1</v>
      </c>
    </row>
    <row r="1764" spans="1:4" ht="28.5" customHeight="1">
      <c r="A1764" s="262">
        <f t="shared" si="32"/>
        <v>1759</v>
      </c>
      <c r="B1764" s="311" t="s">
        <v>738</v>
      </c>
      <c r="C1764" s="301" t="s">
        <v>39</v>
      </c>
      <c r="D1764" s="323">
        <v>71</v>
      </c>
    </row>
    <row r="1765" spans="1:4" ht="28.5" customHeight="1">
      <c r="A1765" s="262">
        <f t="shared" si="32"/>
        <v>1760</v>
      </c>
      <c r="B1765" s="339" t="s">
        <v>739</v>
      </c>
      <c r="C1765" s="323" t="s">
        <v>34</v>
      </c>
      <c r="D1765" s="338">
        <v>1</v>
      </c>
    </row>
    <row r="1766" spans="1:4" ht="28.5" customHeight="1">
      <c r="A1766" s="262">
        <f t="shared" si="32"/>
        <v>1761</v>
      </c>
      <c r="B1766" s="281" t="s">
        <v>740</v>
      </c>
      <c r="C1766" s="284" t="s">
        <v>34</v>
      </c>
      <c r="D1766" s="300">
        <v>14</v>
      </c>
    </row>
    <row r="1767" spans="1:4" ht="28.5" customHeight="1">
      <c r="A1767" s="262">
        <f t="shared" si="32"/>
        <v>1762</v>
      </c>
      <c r="B1767" s="283" t="s">
        <v>741</v>
      </c>
      <c r="C1767" s="300" t="s">
        <v>34</v>
      </c>
      <c r="D1767" s="356">
        <v>5</v>
      </c>
    </row>
    <row r="1768" spans="1:4" ht="28.5" customHeight="1">
      <c r="A1768" s="262">
        <f t="shared" si="32"/>
        <v>1763</v>
      </c>
      <c r="B1768" s="311" t="s">
        <v>1944</v>
      </c>
      <c r="C1768" s="300" t="s">
        <v>68</v>
      </c>
      <c r="D1768" s="397">
        <v>1</v>
      </c>
    </row>
    <row r="1769" spans="1:4" ht="28.5" customHeight="1">
      <c r="A1769" s="262">
        <f t="shared" si="32"/>
        <v>1764</v>
      </c>
      <c r="B1769" s="281" t="s">
        <v>1396</v>
      </c>
      <c r="C1769" s="323" t="s">
        <v>201</v>
      </c>
      <c r="D1769" s="301">
        <v>7.28</v>
      </c>
    </row>
    <row r="1770" spans="1:4" ht="28.5" customHeight="1">
      <c r="A1770" s="262">
        <f t="shared" si="32"/>
        <v>1765</v>
      </c>
      <c r="B1770" s="311" t="s">
        <v>742</v>
      </c>
      <c r="C1770" s="300" t="s">
        <v>34</v>
      </c>
      <c r="D1770" s="323">
        <v>3</v>
      </c>
    </row>
    <row r="1771" spans="1:4" ht="28.5" customHeight="1">
      <c r="A1771" s="262">
        <f t="shared" si="32"/>
        <v>1766</v>
      </c>
      <c r="B1771" s="340" t="s">
        <v>743</v>
      </c>
      <c r="C1771" s="300" t="s">
        <v>34</v>
      </c>
      <c r="D1771" s="337">
        <v>20</v>
      </c>
    </row>
    <row r="1772" spans="1:4" ht="28.5" customHeight="1">
      <c r="A1772" s="262">
        <f t="shared" si="32"/>
        <v>1767</v>
      </c>
      <c r="B1772" s="281" t="s">
        <v>744</v>
      </c>
      <c r="C1772" s="300" t="s">
        <v>34</v>
      </c>
      <c r="D1772" s="301">
        <v>17</v>
      </c>
    </row>
    <row r="1773" spans="1:4" ht="28.5" customHeight="1">
      <c r="A1773" s="262">
        <f t="shared" si="32"/>
        <v>1768</v>
      </c>
      <c r="B1773" s="340" t="s">
        <v>745</v>
      </c>
      <c r="C1773" s="300" t="s">
        <v>34</v>
      </c>
      <c r="D1773" s="337">
        <v>3</v>
      </c>
    </row>
    <row r="1774" spans="1:4" ht="28.5" customHeight="1">
      <c r="A1774" s="262">
        <f t="shared" si="32"/>
        <v>1769</v>
      </c>
      <c r="B1774" s="281" t="s">
        <v>746</v>
      </c>
      <c r="C1774" s="300" t="s">
        <v>34</v>
      </c>
      <c r="D1774" s="300">
        <v>200</v>
      </c>
    </row>
    <row r="1775" spans="1:4" ht="28.5" customHeight="1">
      <c r="A1775" s="262">
        <f t="shared" si="32"/>
        <v>1770</v>
      </c>
      <c r="B1775" s="311" t="s">
        <v>2188</v>
      </c>
      <c r="C1775" s="316" t="s">
        <v>34</v>
      </c>
      <c r="D1775" s="346">
        <v>10</v>
      </c>
    </row>
    <row r="1776" spans="1:4" ht="28.5" customHeight="1">
      <c r="A1776" s="262">
        <f t="shared" si="32"/>
        <v>1771</v>
      </c>
      <c r="B1776" s="281" t="s">
        <v>411</v>
      </c>
      <c r="C1776" s="323" t="s">
        <v>34</v>
      </c>
      <c r="D1776" s="301">
        <v>57</v>
      </c>
    </row>
    <row r="1777" spans="1:4" ht="28.5" customHeight="1">
      <c r="A1777" s="262">
        <f t="shared" si="32"/>
        <v>1772</v>
      </c>
      <c r="B1777" s="281" t="s">
        <v>1183</v>
      </c>
      <c r="C1777" s="300" t="s">
        <v>34</v>
      </c>
      <c r="D1777" s="300">
        <v>0</v>
      </c>
    </row>
    <row r="1778" spans="1:4" ht="28.5" customHeight="1">
      <c r="A1778" s="262">
        <f t="shared" si="32"/>
        <v>1773</v>
      </c>
      <c r="B1778" s="281" t="s">
        <v>1182</v>
      </c>
      <c r="C1778" s="300" t="s">
        <v>34</v>
      </c>
      <c r="D1778" s="300">
        <v>0</v>
      </c>
    </row>
    <row r="1779" spans="1:4" ht="28.5" customHeight="1">
      <c r="A1779" s="262">
        <f t="shared" si="32"/>
        <v>1774</v>
      </c>
      <c r="B1779" s="311" t="s">
        <v>2189</v>
      </c>
      <c r="C1779" s="301" t="s">
        <v>34</v>
      </c>
      <c r="D1779" s="346">
        <v>896</v>
      </c>
    </row>
    <row r="1780" spans="1:4" ht="28.5" customHeight="1">
      <c r="A1780" s="262">
        <f t="shared" si="32"/>
        <v>1775</v>
      </c>
      <c r="B1780" s="281" t="s">
        <v>412</v>
      </c>
      <c r="C1780" s="323" t="s">
        <v>34</v>
      </c>
      <c r="D1780" s="301">
        <v>808</v>
      </c>
    </row>
    <row r="1781" spans="1:4" ht="28.5" customHeight="1">
      <c r="A1781" s="262">
        <f t="shared" si="32"/>
        <v>1776</v>
      </c>
      <c r="B1781" s="311" t="s">
        <v>1373</v>
      </c>
      <c r="C1781" s="323" t="s">
        <v>34</v>
      </c>
      <c r="D1781" s="347">
        <v>500</v>
      </c>
    </row>
    <row r="1782" spans="1:4" ht="28.5" customHeight="1">
      <c r="A1782" s="262">
        <f t="shared" si="32"/>
        <v>1777</v>
      </c>
      <c r="B1782" s="281" t="s">
        <v>2190</v>
      </c>
      <c r="C1782" s="323" t="s">
        <v>34</v>
      </c>
      <c r="D1782" s="360">
        <v>500</v>
      </c>
    </row>
    <row r="1783" spans="1:4" ht="28.5" customHeight="1">
      <c r="A1783" s="262">
        <f t="shared" si="32"/>
        <v>1778</v>
      </c>
      <c r="B1783" s="311" t="s">
        <v>1486</v>
      </c>
      <c r="C1783" s="323" t="s">
        <v>34</v>
      </c>
      <c r="D1783" s="347">
        <v>3500</v>
      </c>
    </row>
    <row r="1784" spans="1:4" ht="28.5" customHeight="1">
      <c r="A1784" s="262">
        <f t="shared" si="32"/>
        <v>1779</v>
      </c>
      <c r="B1784" s="281" t="s">
        <v>1181</v>
      </c>
      <c r="C1784" s="300" t="s">
        <v>34</v>
      </c>
      <c r="D1784" s="300">
        <v>0</v>
      </c>
    </row>
    <row r="1785" spans="1:4" ht="28.5" customHeight="1">
      <c r="A1785" s="262">
        <f t="shared" si="32"/>
        <v>1780</v>
      </c>
      <c r="B1785" s="281" t="s">
        <v>2084</v>
      </c>
      <c r="C1785" s="323" t="s">
        <v>34</v>
      </c>
      <c r="D1785" s="344">
        <v>85</v>
      </c>
    </row>
    <row r="1786" spans="1:4" ht="28.5" customHeight="1">
      <c r="A1786" s="262">
        <f t="shared" si="32"/>
        <v>1781</v>
      </c>
      <c r="B1786" s="289" t="s">
        <v>2191</v>
      </c>
      <c r="C1786" s="323" t="s">
        <v>34</v>
      </c>
      <c r="D1786" s="344">
        <v>358</v>
      </c>
    </row>
    <row r="1787" spans="1:4" ht="28.5" customHeight="1">
      <c r="A1787" s="262">
        <f t="shared" si="32"/>
        <v>1782</v>
      </c>
      <c r="B1787" s="291" t="s">
        <v>2038</v>
      </c>
      <c r="C1787" s="300" t="s">
        <v>34</v>
      </c>
      <c r="D1787" s="280">
        <v>806</v>
      </c>
    </row>
    <row r="1788" spans="1:4" ht="28.5" customHeight="1">
      <c r="A1788" s="262">
        <f t="shared" si="32"/>
        <v>1783</v>
      </c>
      <c r="B1788" s="311" t="s">
        <v>2038</v>
      </c>
      <c r="C1788" s="323" t="s">
        <v>34</v>
      </c>
      <c r="D1788" s="431">
        <v>201</v>
      </c>
    </row>
    <row r="1789" spans="1:4" ht="28.5" customHeight="1">
      <c r="A1789" s="262">
        <f t="shared" si="32"/>
        <v>1784</v>
      </c>
      <c r="B1789" s="281" t="s">
        <v>2039</v>
      </c>
      <c r="C1789" s="300" t="s">
        <v>859</v>
      </c>
      <c r="D1789" s="300">
        <v>14</v>
      </c>
    </row>
    <row r="1790" spans="1:4" ht="28.5" customHeight="1">
      <c r="A1790" s="262">
        <f t="shared" si="32"/>
        <v>1785</v>
      </c>
      <c r="B1790" s="281" t="s">
        <v>1226</v>
      </c>
      <c r="C1790" s="323" t="s">
        <v>34</v>
      </c>
      <c r="D1790" s="301">
        <v>2</v>
      </c>
    </row>
    <row r="1791" spans="1:4" ht="28.5" customHeight="1">
      <c r="A1791" s="262">
        <f t="shared" si="32"/>
        <v>1786</v>
      </c>
      <c r="B1791" s="281" t="s">
        <v>1660</v>
      </c>
      <c r="C1791" s="323" t="s">
        <v>34</v>
      </c>
      <c r="D1791" s="400">
        <v>2</v>
      </c>
    </row>
    <row r="1792" spans="1:4" ht="28.5" customHeight="1">
      <c r="A1792" s="262">
        <f t="shared" si="32"/>
        <v>1787</v>
      </c>
      <c r="B1792" s="281" t="s">
        <v>1661</v>
      </c>
      <c r="C1792" s="323" t="s">
        <v>34</v>
      </c>
      <c r="D1792" s="280">
        <v>2</v>
      </c>
    </row>
    <row r="1793" spans="1:4" ht="28.5" customHeight="1">
      <c r="A1793" s="262">
        <f t="shared" si="32"/>
        <v>1788</v>
      </c>
      <c r="B1793" s="311" t="s">
        <v>1634</v>
      </c>
      <c r="C1793" s="323" t="s">
        <v>34</v>
      </c>
      <c r="D1793" s="323">
        <v>1</v>
      </c>
    </row>
    <row r="1794" spans="1:4" ht="28.5" customHeight="1">
      <c r="A1794" s="262">
        <f t="shared" si="32"/>
        <v>1789</v>
      </c>
      <c r="B1794" s="281" t="s">
        <v>1020</v>
      </c>
      <c r="C1794" s="300" t="s">
        <v>34</v>
      </c>
      <c r="D1794" s="301">
        <v>1</v>
      </c>
    </row>
    <row r="1795" spans="1:4" ht="28.5" customHeight="1">
      <c r="A1795" s="262">
        <f aca="true" t="shared" si="33" ref="A1795:A1854">1+A1794</f>
        <v>1790</v>
      </c>
      <c r="B1795" s="311" t="s">
        <v>1573</v>
      </c>
      <c r="C1795" s="316" t="s">
        <v>34</v>
      </c>
      <c r="D1795" s="343">
        <v>4</v>
      </c>
    </row>
    <row r="1796" spans="1:4" ht="28.5" customHeight="1">
      <c r="A1796" s="262">
        <f t="shared" si="33"/>
        <v>1791</v>
      </c>
      <c r="B1796" s="281" t="s">
        <v>353</v>
      </c>
      <c r="C1796" s="300" t="s">
        <v>34</v>
      </c>
      <c r="D1796" s="355">
        <v>2</v>
      </c>
    </row>
    <row r="1797" spans="1:4" ht="28.5" customHeight="1">
      <c r="A1797" s="262">
        <f t="shared" si="33"/>
        <v>1792</v>
      </c>
      <c r="B1797" s="311" t="s">
        <v>1184</v>
      </c>
      <c r="C1797" s="323" t="s">
        <v>34</v>
      </c>
      <c r="D1797" s="343">
        <v>12</v>
      </c>
    </row>
    <row r="1798" spans="1:4" ht="28.5" customHeight="1">
      <c r="A1798" s="262">
        <f t="shared" si="33"/>
        <v>1793</v>
      </c>
      <c r="B1798" s="283" t="s">
        <v>1185</v>
      </c>
      <c r="C1798" s="300" t="s">
        <v>34</v>
      </c>
      <c r="D1798" s="356">
        <v>7</v>
      </c>
    </row>
    <row r="1799" spans="1:4" ht="28.5" customHeight="1">
      <c r="A1799" s="262">
        <f t="shared" si="33"/>
        <v>1794</v>
      </c>
      <c r="B1799" s="311" t="s">
        <v>1187</v>
      </c>
      <c r="C1799" s="323" t="s">
        <v>34</v>
      </c>
      <c r="D1799" s="343">
        <v>1</v>
      </c>
    </row>
    <row r="1800" spans="1:4" ht="28.5" customHeight="1">
      <c r="A1800" s="262">
        <f t="shared" si="33"/>
        <v>1795</v>
      </c>
      <c r="B1800" s="311" t="s">
        <v>1186</v>
      </c>
      <c r="C1800" s="300" t="s">
        <v>34</v>
      </c>
      <c r="D1800" s="323">
        <v>4</v>
      </c>
    </row>
    <row r="1801" spans="1:4" ht="28.5" customHeight="1">
      <c r="A1801" s="262">
        <f t="shared" si="33"/>
        <v>1796</v>
      </c>
      <c r="B1801" s="311" t="s">
        <v>354</v>
      </c>
      <c r="C1801" s="300" t="s">
        <v>34</v>
      </c>
      <c r="D1801" s="354">
        <v>19</v>
      </c>
    </row>
    <row r="1802" spans="1:4" ht="28.5" customHeight="1">
      <c r="A1802" s="262">
        <f t="shared" si="33"/>
        <v>1797</v>
      </c>
      <c r="B1802" s="281" t="s">
        <v>1188</v>
      </c>
      <c r="C1802" s="300" t="s">
        <v>34</v>
      </c>
      <c r="D1802" s="300">
        <v>1</v>
      </c>
    </row>
    <row r="1803" spans="1:4" ht="28.5" customHeight="1">
      <c r="A1803" s="262">
        <f t="shared" si="33"/>
        <v>1798</v>
      </c>
      <c r="B1803" s="281" t="s">
        <v>1189</v>
      </c>
      <c r="C1803" s="301" t="s">
        <v>34</v>
      </c>
      <c r="D1803" s="301">
        <v>0</v>
      </c>
    </row>
    <row r="1804" spans="1:4" ht="28.5" customHeight="1">
      <c r="A1804" s="262">
        <f t="shared" si="33"/>
        <v>1799</v>
      </c>
      <c r="B1804" s="281" t="s">
        <v>1021</v>
      </c>
      <c r="C1804" s="300" t="s">
        <v>34</v>
      </c>
      <c r="D1804" s="301">
        <v>2</v>
      </c>
    </row>
    <row r="1805" spans="1:4" ht="28.5" customHeight="1">
      <c r="A1805" s="262">
        <f t="shared" si="33"/>
        <v>1800</v>
      </c>
      <c r="B1805" s="311" t="s">
        <v>747</v>
      </c>
      <c r="C1805" s="323" t="s">
        <v>34</v>
      </c>
      <c r="D1805" s="343">
        <v>78</v>
      </c>
    </row>
    <row r="1806" spans="1:4" ht="28.5" customHeight="1">
      <c r="A1806" s="262">
        <f t="shared" si="33"/>
        <v>1801</v>
      </c>
      <c r="B1806" s="339" t="s">
        <v>748</v>
      </c>
      <c r="C1806" s="300" t="s">
        <v>34</v>
      </c>
      <c r="D1806" s="338">
        <v>26</v>
      </c>
    </row>
    <row r="1807" spans="1:4" ht="28.5" customHeight="1">
      <c r="A1807" s="262">
        <f t="shared" si="33"/>
        <v>1802</v>
      </c>
      <c r="B1807" s="283" t="s">
        <v>749</v>
      </c>
      <c r="C1807" s="300" t="s">
        <v>34</v>
      </c>
      <c r="D1807" s="356">
        <v>4</v>
      </c>
    </row>
    <row r="1808" spans="1:4" ht="26.25" customHeight="1">
      <c r="A1808" s="262">
        <f t="shared" si="33"/>
        <v>1803</v>
      </c>
      <c r="B1808" s="283" t="s">
        <v>750</v>
      </c>
      <c r="C1808" s="300" t="s">
        <v>187</v>
      </c>
      <c r="D1808" s="356">
        <v>13.4</v>
      </c>
    </row>
    <row r="1809" spans="1:4" ht="28.5" customHeight="1">
      <c r="A1809" s="262">
        <f t="shared" si="33"/>
        <v>1804</v>
      </c>
      <c r="B1809" s="283" t="s">
        <v>837</v>
      </c>
      <c r="C1809" s="316" t="s">
        <v>34</v>
      </c>
      <c r="D1809" s="356">
        <v>3</v>
      </c>
    </row>
    <row r="1810" spans="1:4" ht="28.5" customHeight="1">
      <c r="A1810" s="262">
        <f t="shared" si="33"/>
        <v>1805</v>
      </c>
      <c r="B1810" s="311" t="s">
        <v>1190</v>
      </c>
      <c r="C1810" s="300" t="s">
        <v>201</v>
      </c>
      <c r="D1810" s="323">
        <v>9.85</v>
      </c>
    </row>
    <row r="1811" spans="1:4" ht="28.5" customHeight="1">
      <c r="A1811" s="262">
        <f t="shared" si="33"/>
        <v>1806</v>
      </c>
      <c r="B1811" s="281" t="s">
        <v>1875</v>
      </c>
      <c r="C1811" s="300" t="s">
        <v>359</v>
      </c>
      <c r="D1811" s="360">
        <v>0.5</v>
      </c>
    </row>
    <row r="1812" spans="1:4" ht="28.5" customHeight="1">
      <c r="A1812" s="262">
        <f t="shared" si="33"/>
        <v>1807</v>
      </c>
      <c r="B1812" s="281" t="s">
        <v>751</v>
      </c>
      <c r="C1812" s="323" t="s">
        <v>34</v>
      </c>
      <c r="D1812" s="300">
        <v>6</v>
      </c>
    </row>
    <row r="1813" spans="1:4" ht="28.5" customHeight="1">
      <c r="A1813" s="262">
        <f t="shared" si="33"/>
        <v>1808</v>
      </c>
      <c r="B1813" s="311" t="s">
        <v>1330</v>
      </c>
      <c r="C1813" s="316" t="s">
        <v>34</v>
      </c>
      <c r="D1813" s="323">
        <v>1</v>
      </c>
    </row>
    <row r="1814" spans="1:4" ht="28.5" customHeight="1">
      <c r="A1814" s="262">
        <f t="shared" si="33"/>
        <v>1809</v>
      </c>
      <c r="B1814" s="311" t="s">
        <v>2216</v>
      </c>
      <c r="C1814" s="323" t="s">
        <v>34</v>
      </c>
      <c r="D1814" s="347">
        <v>3</v>
      </c>
    </row>
    <row r="1815" spans="1:4" ht="28.5" customHeight="1">
      <c r="A1815" s="262">
        <f t="shared" si="33"/>
        <v>1810</v>
      </c>
      <c r="B1815" s="318" t="s">
        <v>1442</v>
      </c>
      <c r="C1815" s="316" t="s">
        <v>34</v>
      </c>
      <c r="D1815" s="345">
        <v>360</v>
      </c>
    </row>
    <row r="1816" spans="1:4" ht="28.5" customHeight="1">
      <c r="A1816" s="262">
        <f t="shared" si="33"/>
        <v>1811</v>
      </c>
      <c r="B1816" s="309" t="s">
        <v>1194</v>
      </c>
      <c r="C1816" s="300" t="s">
        <v>34</v>
      </c>
      <c r="D1816" s="301">
        <v>100</v>
      </c>
    </row>
    <row r="1817" spans="1:4" ht="28.5" customHeight="1">
      <c r="A1817" s="262">
        <f t="shared" si="33"/>
        <v>1812</v>
      </c>
      <c r="B1817" s="281" t="s">
        <v>413</v>
      </c>
      <c r="C1817" s="323" t="s">
        <v>34</v>
      </c>
      <c r="D1817" s="301">
        <v>282</v>
      </c>
    </row>
    <row r="1818" spans="1:4" ht="28.5" customHeight="1">
      <c r="A1818" s="262">
        <f t="shared" si="33"/>
        <v>1813</v>
      </c>
      <c r="B1818" s="298" t="s">
        <v>464</v>
      </c>
      <c r="C1818" s="300" t="s">
        <v>859</v>
      </c>
      <c r="D1818" s="300">
        <v>65</v>
      </c>
    </row>
    <row r="1819" spans="1:4" ht="28.5" customHeight="1">
      <c r="A1819" s="262">
        <f t="shared" si="33"/>
        <v>1814</v>
      </c>
      <c r="B1819" s="318" t="s">
        <v>752</v>
      </c>
      <c r="C1819" s="316" t="s">
        <v>34</v>
      </c>
      <c r="D1819" s="316">
        <v>1</v>
      </c>
    </row>
    <row r="1820" spans="1:4" ht="28.5" customHeight="1">
      <c r="A1820" s="262">
        <f t="shared" si="33"/>
        <v>1815</v>
      </c>
      <c r="B1820" s="283" t="s">
        <v>1191</v>
      </c>
      <c r="C1820" s="300" t="s">
        <v>34</v>
      </c>
      <c r="D1820" s="356">
        <v>4</v>
      </c>
    </row>
    <row r="1821" spans="1:4" ht="28.5" customHeight="1">
      <c r="A1821" s="262">
        <f t="shared" si="33"/>
        <v>1816</v>
      </c>
      <c r="B1821" s="281" t="s">
        <v>1443</v>
      </c>
      <c r="C1821" s="323" t="s">
        <v>34</v>
      </c>
      <c r="D1821" s="360">
        <v>12</v>
      </c>
    </row>
    <row r="1822" spans="1:4" ht="28.5" customHeight="1">
      <c r="A1822" s="262">
        <f t="shared" si="33"/>
        <v>1817</v>
      </c>
      <c r="B1822" s="311" t="s">
        <v>753</v>
      </c>
      <c r="C1822" s="300" t="s">
        <v>34</v>
      </c>
      <c r="D1822" s="323">
        <v>40040</v>
      </c>
    </row>
    <row r="1823" spans="1:4" ht="28.5" customHeight="1">
      <c r="A1823" s="262">
        <f t="shared" si="33"/>
        <v>1818</v>
      </c>
      <c r="B1823" s="340" t="s">
        <v>428</v>
      </c>
      <c r="C1823" s="300" t="s">
        <v>34</v>
      </c>
      <c r="D1823" s="337">
        <v>8</v>
      </c>
    </row>
    <row r="1824" spans="1:4" ht="28.5" customHeight="1">
      <c r="A1824" s="262">
        <f t="shared" si="33"/>
        <v>1819</v>
      </c>
      <c r="B1824" s="311" t="s">
        <v>2192</v>
      </c>
      <c r="C1824" s="323" t="s">
        <v>34</v>
      </c>
      <c r="D1824" s="346">
        <v>3</v>
      </c>
    </row>
    <row r="1825" spans="1:4" ht="28.5" customHeight="1">
      <c r="A1825" s="262">
        <f t="shared" si="33"/>
        <v>1820</v>
      </c>
      <c r="B1825" s="311" t="s">
        <v>1574</v>
      </c>
      <c r="C1825" s="316" t="s">
        <v>34</v>
      </c>
      <c r="D1825" s="343">
        <v>3</v>
      </c>
    </row>
    <row r="1826" spans="1:4" ht="28.5" customHeight="1">
      <c r="A1826" s="262">
        <f t="shared" si="33"/>
        <v>1821</v>
      </c>
      <c r="B1826" s="283" t="s">
        <v>1815</v>
      </c>
      <c r="C1826" s="323" t="s">
        <v>34</v>
      </c>
      <c r="D1826" s="381">
        <v>1500</v>
      </c>
    </row>
    <row r="1827" spans="1:4" ht="28.5" customHeight="1">
      <c r="A1827" s="262">
        <f t="shared" si="33"/>
        <v>1822</v>
      </c>
      <c r="B1827" s="340" t="s">
        <v>1635</v>
      </c>
      <c r="C1827" s="300" t="s">
        <v>34</v>
      </c>
      <c r="D1827" s="396">
        <v>94</v>
      </c>
    </row>
    <row r="1828" spans="1:4" ht="28.5" customHeight="1">
      <c r="A1828" s="262">
        <f t="shared" si="33"/>
        <v>1823</v>
      </c>
      <c r="B1828" s="311" t="s">
        <v>1635</v>
      </c>
      <c r="C1828" s="323" t="s">
        <v>34</v>
      </c>
      <c r="D1828" s="343">
        <v>400</v>
      </c>
    </row>
    <row r="1829" spans="1:4" ht="28.5" customHeight="1">
      <c r="A1829" s="262">
        <f t="shared" si="33"/>
        <v>1824</v>
      </c>
      <c r="B1829" s="311" t="s">
        <v>869</v>
      </c>
      <c r="C1829" s="323" t="s">
        <v>34</v>
      </c>
      <c r="D1829" s="323">
        <v>400</v>
      </c>
    </row>
    <row r="1830" spans="1:4" ht="28.5" customHeight="1">
      <c r="A1830" s="262">
        <f t="shared" si="33"/>
        <v>1825</v>
      </c>
      <c r="B1830" s="281" t="s">
        <v>1250</v>
      </c>
      <c r="C1830" s="300" t="s">
        <v>1232</v>
      </c>
      <c r="D1830" s="301">
        <v>300</v>
      </c>
    </row>
    <row r="1831" spans="1:4" ht="28.5" customHeight="1">
      <c r="A1831" s="262">
        <f t="shared" si="33"/>
        <v>1826</v>
      </c>
      <c r="B1831" s="289" t="s">
        <v>1192</v>
      </c>
      <c r="C1831" s="300" t="s">
        <v>34</v>
      </c>
      <c r="D1831" s="300">
        <v>0</v>
      </c>
    </row>
    <row r="1832" spans="1:4" ht="28.5" customHeight="1">
      <c r="A1832" s="262">
        <f t="shared" si="33"/>
        <v>1827</v>
      </c>
      <c r="B1832" s="281" t="s">
        <v>1652</v>
      </c>
      <c r="C1832" s="284" t="s">
        <v>34</v>
      </c>
      <c r="D1832" s="280">
        <v>3</v>
      </c>
    </row>
    <row r="1833" spans="1:4" ht="28.5" customHeight="1">
      <c r="A1833" s="262">
        <f t="shared" si="33"/>
        <v>1828</v>
      </c>
      <c r="B1833" s="281" t="s">
        <v>1444</v>
      </c>
      <c r="C1833" s="323" t="s">
        <v>34</v>
      </c>
      <c r="D1833" s="360">
        <v>2</v>
      </c>
    </row>
    <row r="1834" spans="1:4" ht="28.5" customHeight="1">
      <c r="A1834" s="262">
        <f t="shared" si="33"/>
        <v>1829</v>
      </c>
      <c r="B1834" s="281" t="s">
        <v>1193</v>
      </c>
      <c r="C1834" s="300" t="s">
        <v>34</v>
      </c>
      <c r="D1834" s="301">
        <v>10</v>
      </c>
    </row>
    <row r="1835" spans="1:4" ht="28.5" customHeight="1">
      <c r="A1835" s="262">
        <f t="shared" si="33"/>
        <v>1830</v>
      </c>
      <c r="B1835" s="311" t="s">
        <v>2040</v>
      </c>
      <c r="C1835" s="300" t="s">
        <v>34</v>
      </c>
      <c r="D1835" s="384">
        <v>1</v>
      </c>
    </row>
    <row r="1836" spans="1:4" ht="28.5" customHeight="1">
      <c r="A1836" s="262">
        <f t="shared" si="33"/>
        <v>1831</v>
      </c>
      <c r="B1836" s="311" t="s">
        <v>2229</v>
      </c>
      <c r="C1836" s="300" t="s">
        <v>2230</v>
      </c>
      <c r="D1836" s="343">
        <v>14</v>
      </c>
    </row>
    <row r="1837" spans="1:4" ht="28.5" customHeight="1">
      <c r="A1837" s="262">
        <f t="shared" si="33"/>
        <v>1832</v>
      </c>
      <c r="B1837" s="281" t="s">
        <v>2231</v>
      </c>
      <c r="C1837" s="323" t="s">
        <v>2230</v>
      </c>
      <c r="D1837" s="301">
        <v>22.5</v>
      </c>
    </row>
    <row r="1838" spans="1:4" ht="28.5" customHeight="1">
      <c r="A1838" s="262">
        <f t="shared" si="33"/>
        <v>1833</v>
      </c>
      <c r="B1838" s="332" t="s">
        <v>981</v>
      </c>
      <c r="C1838" s="334" t="s">
        <v>34</v>
      </c>
      <c r="D1838" s="344">
        <v>46</v>
      </c>
    </row>
    <row r="1839" spans="1:4" ht="28.5" customHeight="1">
      <c r="A1839" s="262">
        <f t="shared" si="33"/>
        <v>1834</v>
      </c>
      <c r="B1839" s="283" t="s">
        <v>1251</v>
      </c>
      <c r="C1839" s="323" t="s">
        <v>1232</v>
      </c>
      <c r="D1839" s="338">
        <v>3</v>
      </c>
    </row>
    <row r="1840" spans="1:4" ht="28.5" customHeight="1">
      <c r="A1840" s="262">
        <f t="shared" si="33"/>
        <v>1835</v>
      </c>
      <c r="B1840" s="281" t="s">
        <v>2041</v>
      </c>
      <c r="C1840" s="323" t="s">
        <v>859</v>
      </c>
      <c r="D1840" s="292">
        <v>18</v>
      </c>
    </row>
    <row r="1841" spans="1:4" ht="28.5" customHeight="1">
      <c r="A1841" s="262">
        <f t="shared" si="33"/>
        <v>1836</v>
      </c>
      <c r="B1841" s="340" t="s">
        <v>754</v>
      </c>
      <c r="C1841" s="300" t="s">
        <v>34</v>
      </c>
      <c r="D1841" s="337">
        <v>87</v>
      </c>
    </row>
    <row r="1842" spans="1:4" ht="28.5" customHeight="1">
      <c r="A1842" s="262">
        <f t="shared" si="33"/>
        <v>1837</v>
      </c>
      <c r="B1842" s="281" t="s">
        <v>2127</v>
      </c>
      <c r="C1842" s="300" t="s">
        <v>34</v>
      </c>
      <c r="D1842" s="301">
        <v>406</v>
      </c>
    </row>
    <row r="1843" spans="1:4" ht="28.5" customHeight="1">
      <c r="A1843" s="262">
        <f t="shared" si="33"/>
        <v>1838</v>
      </c>
      <c r="B1843" s="281" t="s">
        <v>2127</v>
      </c>
      <c r="C1843" s="301" t="s">
        <v>34</v>
      </c>
      <c r="D1843" s="360">
        <v>125</v>
      </c>
    </row>
    <row r="1844" spans="1:4" ht="28.5" customHeight="1">
      <c r="A1844" s="262">
        <f t="shared" si="33"/>
        <v>1839</v>
      </c>
      <c r="B1844" s="281" t="s">
        <v>2127</v>
      </c>
      <c r="C1844" s="323" t="s">
        <v>34</v>
      </c>
      <c r="D1844" s="360">
        <v>100</v>
      </c>
    </row>
    <row r="1845" spans="1:4" ht="28.5" customHeight="1">
      <c r="A1845" s="262">
        <f t="shared" si="33"/>
        <v>1840</v>
      </c>
      <c r="B1845" s="281" t="s">
        <v>465</v>
      </c>
      <c r="C1845" s="300" t="s">
        <v>34</v>
      </c>
      <c r="D1845" s="360">
        <v>16</v>
      </c>
    </row>
    <row r="1846" spans="1:4" ht="28.5" customHeight="1">
      <c r="A1846" s="262">
        <f t="shared" si="33"/>
        <v>1841</v>
      </c>
      <c r="B1846" s="311" t="s">
        <v>1636</v>
      </c>
      <c r="C1846" s="300" t="s">
        <v>34</v>
      </c>
      <c r="D1846" s="343">
        <v>14</v>
      </c>
    </row>
    <row r="1847" spans="1:4" ht="28.5" customHeight="1">
      <c r="A1847" s="262">
        <f t="shared" si="33"/>
        <v>1842</v>
      </c>
      <c r="B1847" s="281" t="s">
        <v>1637</v>
      </c>
      <c r="C1847" s="300" t="s">
        <v>34</v>
      </c>
      <c r="D1847" s="436">
        <v>4</v>
      </c>
    </row>
    <row r="1848" spans="1:4" ht="28.5" customHeight="1">
      <c r="A1848" s="262">
        <f t="shared" si="33"/>
        <v>1843</v>
      </c>
      <c r="B1848" s="335" t="s">
        <v>906</v>
      </c>
      <c r="C1848" s="336" t="s">
        <v>34</v>
      </c>
      <c r="D1848" s="346">
        <v>45</v>
      </c>
    </row>
    <row r="1849" spans="1:4" ht="28.5" customHeight="1">
      <c r="A1849" s="262">
        <f t="shared" si="33"/>
        <v>1844</v>
      </c>
      <c r="B1849" s="281" t="s">
        <v>841</v>
      </c>
      <c r="C1849" s="300" t="s">
        <v>34</v>
      </c>
      <c r="D1849" s="300">
        <v>2</v>
      </c>
    </row>
    <row r="1850" spans="1:4" ht="28.5" customHeight="1">
      <c r="A1850" s="262">
        <f t="shared" si="33"/>
        <v>1845</v>
      </c>
      <c r="B1850" s="281" t="s">
        <v>1375</v>
      </c>
      <c r="C1850" s="300" t="s">
        <v>34</v>
      </c>
      <c r="D1850" s="360">
        <v>19</v>
      </c>
    </row>
    <row r="1851" spans="1:4" ht="28.5" customHeight="1">
      <c r="A1851" s="262">
        <f t="shared" si="33"/>
        <v>1846</v>
      </c>
      <c r="B1851" s="311" t="s">
        <v>755</v>
      </c>
      <c r="C1851" s="301" t="s">
        <v>34</v>
      </c>
      <c r="D1851" s="323">
        <v>57</v>
      </c>
    </row>
    <row r="1852" spans="1:4" ht="28.5" customHeight="1">
      <c r="A1852" s="262">
        <f t="shared" si="33"/>
        <v>1847</v>
      </c>
      <c r="B1852" s="281" t="s">
        <v>842</v>
      </c>
      <c r="C1852" s="300" t="s">
        <v>34</v>
      </c>
      <c r="D1852" s="300">
        <v>2</v>
      </c>
    </row>
    <row r="1853" spans="1:4" ht="28.5" customHeight="1">
      <c r="A1853" s="262">
        <f t="shared" si="33"/>
        <v>1848</v>
      </c>
      <c r="B1853" s="281" t="s">
        <v>756</v>
      </c>
      <c r="C1853" s="300" t="s">
        <v>69</v>
      </c>
      <c r="D1853" s="301">
        <v>45</v>
      </c>
    </row>
    <row r="1854" spans="1:4" ht="28.5" customHeight="1">
      <c r="A1854" s="262">
        <f t="shared" si="33"/>
        <v>1849</v>
      </c>
      <c r="B1854" s="283" t="s">
        <v>757</v>
      </c>
      <c r="C1854" s="301" t="s">
        <v>69</v>
      </c>
      <c r="D1854" s="356">
        <v>47</v>
      </c>
    </row>
    <row r="1855" spans="1:4" ht="28.5" customHeight="1">
      <c r="A1855" s="262">
        <f aca="true" t="shared" si="34" ref="A1855:A1909">1+A1854</f>
        <v>1850</v>
      </c>
      <c r="B1855" s="283" t="s">
        <v>758</v>
      </c>
      <c r="C1855" s="300" t="s">
        <v>69</v>
      </c>
      <c r="D1855" s="337">
        <v>42</v>
      </c>
    </row>
    <row r="1856" spans="1:4" ht="28.5" customHeight="1">
      <c r="A1856" s="262">
        <f t="shared" si="34"/>
        <v>1851</v>
      </c>
      <c r="B1856" s="325" t="s">
        <v>759</v>
      </c>
      <c r="C1856" s="300" t="s">
        <v>69</v>
      </c>
      <c r="D1856" s="301">
        <v>36</v>
      </c>
    </row>
    <row r="1857" spans="1:4" ht="28.5" customHeight="1">
      <c r="A1857" s="262">
        <f t="shared" si="34"/>
        <v>1852</v>
      </c>
      <c r="B1857" s="311" t="s">
        <v>1310</v>
      </c>
      <c r="C1857" s="300" t="s">
        <v>34</v>
      </c>
      <c r="D1857" s="343">
        <v>25</v>
      </c>
    </row>
    <row r="1858" spans="1:4" ht="28.5" customHeight="1">
      <c r="A1858" s="262">
        <f t="shared" si="34"/>
        <v>1853</v>
      </c>
      <c r="B1858" s="311" t="s">
        <v>1445</v>
      </c>
      <c r="C1858" s="301" t="s">
        <v>69</v>
      </c>
      <c r="D1858" s="346">
        <v>60</v>
      </c>
    </row>
    <row r="1859" spans="1:4" ht="28.5" customHeight="1">
      <c r="A1859" s="262">
        <f t="shared" si="34"/>
        <v>1854</v>
      </c>
      <c r="B1859" s="311" t="s">
        <v>1638</v>
      </c>
      <c r="C1859" s="323" t="s">
        <v>34</v>
      </c>
      <c r="D1859" s="343">
        <v>15</v>
      </c>
    </row>
    <row r="1860" spans="1:4" ht="28.5" customHeight="1">
      <c r="A1860" s="262">
        <f t="shared" si="34"/>
        <v>1855</v>
      </c>
      <c r="B1860" s="340" t="s">
        <v>2141</v>
      </c>
      <c r="C1860" s="300" t="s">
        <v>69</v>
      </c>
      <c r="D1860" s="369">
        <v>33.9</v>
      </c>
    </row>
    <row r="1861" spans="1:4" ht="28.5" customHeight="1">
      <c r="A1861" s="262">
        <f t="shared" si="34"/>
        <v>1856</v>
      </c>
      <c r="B1861" s="281" t="s">
        <v>1446</v>
      </c>
      <c r="C1861" s="323" t="s">
        <v>39</v>
      </c>
      <c r="D1861" s="360">
        <v>300</v>
      </c>
    </row>
    <row r="1862" spans="1:4" ht="28.5" customHeight="1">
      <c r="A1862" s="262">
        <f t="shared" si="34"/>
        <v>1857</v>
      </c>
      <c r="B1862" s="281" t="s">
        <v>1370</v>
      </c>
      <c r="C1862" s="323" t="s">
        <v>34</v>
      </c>
      <c r="D1862" s="360">
        <v>12</v>
      </c>
    </row>
    <row r="1863" spans="1:4" ht="28.5" customHeight="1">
      <c r="A1863" s="262">
        <f t="shared" si="34"/>
        <v>1858</v>
      </c>
      <c r="B1863" s="311" t="s">
        <v>1196</v>
      </c>
      <c r="C1863" s="323" t="s">
        <v>859</v>
      </c>
      <c r="D1863" s="343">
        <v>49</v>
      </c>
    </row>
    <row r="1864" spans="1:4" ht="28.5" customHeight="1">
      <c r="A1864" s="262">
        <f t="shared" si="34"/>
        <v>1859</v>
      </c>
      <c r="B1864" s="311" t="s">
        <v>1195</v>
      </c>
      <c r="C1864" s="300" t="s">
        <v>34</v>
      </c>
      <c r="D1864" s="323">
        <v>4</v>
      </c>
    </row>
    <row r="1865" spans="1:4" ht="28.5" customHeight="1">
      <c r="A1865" s="262">
        <f t="shared" si="34"/>
        <v>1860</v>
      </c>
      <c r="B1865" s="308" t="s">
        <v>1945</v>
      </c>
      <c r="C1865" s="300" t="s">
        <v>34</v>
      </c>
      <c r="D1865" s="443">
        <v>2</v>
      </c>
    </row>
    <row r="1866" spans="1:4" ht="28.5" customHeight="1">
      <c r="A1866" s="262">
        <f t="shared" si="34"/>
        <v>1861</v>
      </c>
      <c r="B1866" s="281" t="s">
        <v>2374</v>
      </c>
      <c r="C1866" s="300" t="s">
        <v>34</v>
      </c>
      <c r="D1866" s="344">
        <v>1</v>
      </c>
    </row>
    <row r="1867" spans="1:4" ht="28.5" customHeight="1">
      <c r="A1867" s="262">
        <f t="shared" si="34"/>
        <v>1862</v>
      </c>
      <c r="B1867" s="281" t="s">
        <v>1736</v>
      </c>
      <c r="C1867" s="301" t="s">
        <v>34</v>
      </c>
      <c r="D1867" s="301">
        <v>4</v>
      </c>
    </row>
    <row r="1868" spans="1:4" ht="28.5" customHeight="1">
      <c r="A1868" s="262">
        <f t="shared" si="34"/>
        <v>1863</v>
      </c>
      <c r="B1868" s="311" t="s">
        <v>2042</v>
      </c>
      <c r="C1868" s="323" t="s">
        <v>859</v>
      </c>
      <c r="D1868" s="384">
        <v>1</v>
      </c>
    </row>
    <row r="1869" spans="1:4" ht="28.5" customHeight="1">
      <c r="A1869" s="262">
        <f t="shared" si="34"/>
        <v>1864</v>
      </c>
      <c r="B1869" s="281" t="s">
        <v>1447</v>
      </c>
      <c r="C1869" s="323" t="s">
        <v>34</v>
      </c>
      <c r="D1869" s="360">
        <v>11</v>
      </c>
    </row>
    <row r="1870" spans="1:4" ht="28.5" customHeight="1">
      <c r="A1870" s="262">
        <f t="shared" si="34"/>
        <v>1865</v>
      </c>
      <c r="B1870" s="281" t="s">
        <v>760</v>
      </c>
      <c r="C1870" s="300" t="s">
        <v>761</v>
      </c>
      <c r="D1870" s="300">
        <v>8</v>
      </c>
    </row>
    <row r="1871" spans="1:4" ht="28.5" customHeight="1">
      <c r="A1871" s="262">
        <f t="shared" si="34"/>
        <v>1866</v>
      </c>
      <c r="B1871" s="339" t="s">
        <v>1463</v>
      </c>
      <c r="C1871" s="300" t="s">
        <v>34</v>
      </c>
      <c r="D1871" s="363">
        <v>2</v>
      </c>
    </row>
    <row r="1872" spans="1:4" ht="28.5" customHeight="1">
      <c r="A1872" s="262">
        <f t="shared" si="34"/>
        <v>1867</v>
      </c>
      <c r="B1872" s="281" t="s">
        <v>1476</v>
      </c>
      <c r="C1872" s="323" t="s">
        <v>34</v>
      </c>
      <c r="D1872" s="360">
        <v>65</v>
      </c>
    </row>
    <row r="1873" spans="1:4" ht="28.5" customHeight="1">
      <c r="A1873" s="262">
        <f t="shared" si="34"/>
        <v>1868</v>
      </c>
      <c r="B1873" s="311" t="s">
        <v>1543</v>
      </c>
      <c r="C1873" s="323" t="s">
        <v>34</v>
      </c>
      <c r="D1873" s="323">
        <v>2</v>
      </c>
    </row>
    <row r="1874" spans="1:4" ht="28.5" customHeight="1">
      <c r="A1874" s="262">
        <f t="shared" si="34"/>
        <v>1869</v>
      </c>
      <c r="B1874" s="281" t="s">
        <v>1544</v>
      </c>
      <c r="C1874" s="323" t="s">
        <v>34</v>
      </c>
      <c r="D1874" s="301">
        <v>15</v>
      </c>
    </row>
    <row r="1875" spans="1:4" ht="28.5" customHeight="1">
      <c r="A1875" s="262">
        <f t="shared" si="34"/>
        <v>1870</v>
      </c>
      <c r="B1875" s="311" t="s">
        <v>1545</v>
      </c>
      <c r="C1875" s="317" t="s">
        <v>34</v>
      </c>
      <c r="D1875" s="323">
        <v>16</v>
      </c>
    </row>
    <row r="1876" spans="1:4" ht="28.5" customHeight="1">
      <c r="A1876" s="262">
        <f t="shared" si="34"/>
        <v>1871</v>
      </c>
      <c r="B1876" s="311" t="s">
        <v>2043</v>
      </c>
      <c r="C1876" s="323" t="s">
        <v>859</v>
      </c>
      <c r="D1876" s="323">
        <v>2</v>
      </c>
    </row>
    <row r="1877" spans="1:4" ht="28.5" customHeight="1">
      <c r="A1877" s="262">
        <f t="shared" si="34"/>
        <v>1872</v>
      </c>
      <c r="B1877" s="281" t="s">
        <v>870</v>
      </c>
      <c r="C1877" s="300" t="s">
        <v>34</v>
      </c>
      <c r="D1877" s="352">
        <v>3</v>
      </c>
    </row>
    <row r="1878" spans="1:4" ht="28.5" customHeight="1">
      <c r="A1878" s="262">
        <f t="shared" si="34"/>
        <v>1873</v>
      </c>
      <c r="B1878" s="283" t="s">
        <v>762</v>
      </c>
      <c r="C1878" s="300" t="s">
        <v>34</v>
      </c>
      <c r="D1878" s="356">
        <v>2</v>
      </c>
    </row>
    <row r="1879" spans="1:4" ht="28.5" customHeight="1">
      <c r="A1879" s="262">
        <f t="shared" si="34"/>
        <v>1874</v>
      </c>
      <c r="B1879" s="283" t="s">
        <v>763</v>
      </c>
      <c r="C1879" s="300" t="s">
        <v>34</v>
      </c>
      <c r="D1879" s="356">
        <v>1</v>
      </c>
    </row>
    <row r="1880" spans="1:4" ht="28.5" customHeight="1">
      <c r="A1880" s="262">
        <f t="shared" si="34"/>
        <v>1875</v>
      </c>
      <c r="B1880" s="281" t="s">
        <v>466</v>
      </c>
      <c r="C1880" s="323" t="s">
        <v>34</v>
      </c>
      <c r="D1880" s="301">
        <v>3700</v>
      </c>
    </row>
    <row r="1881" spans="1:4" ht="28.5" customHeight="1">
      <c r="A1881" s="262">
        <f t="shared" si="34"/>
        <v>1876</v>
      </c>
      <c r="B1881" s="281" t="s">
        <v>1478</v>
      </c>
      <c r="C1881" s="300" t="s">
        <v>34</v>
      </c>
      <c r="D1881" s="360">
        <v>3</v>
      </c>
    </row>
    <row r="1882" spans="1:4" ht="28.5" customHeight="1">
      <c r="A1882" s="262">
        <f t="shared" si="34"/>
        <v>1877</v>
      </c>
      <c r="B1882" s="311" t="s">
        <v>1575</v>
      </c>
      <c r="C1882" s="316" t="s">
        <v>69</v>
      </c>
      <c r="D1882" s="323">
        <v>6.46</v>
      </c>
    </row>
    <row r="1883" spans="1:4" ht="28.5" customHeight="1">
      <c r="A1883" s="262">
        <f t="shared" si="34"/>
        <v>1878</v>
      </c>
      <c r="B1883" s="281" t="s">
        <v>764</v>
      </c>
      <c r="C1883" s="323" t="s">
        <v>69</v>
      </c>
      <c r="D1883" s="301">
        <v>202</v>
      </c>
    </row>
    <row r="1884" spans="1:4" ht="28.5" customHeight="1">
      <c r="A1884" s="262">
        <f t="shared" si="34"/>
        <v>1879</v>
      </c>
      <c r="B1884" s="311" t="s">
        <v>2046</v>
      </c>
      <c r="C1884" s="301" t="s">
        <v>1792</v>
      </c>
      <c r="D1884" s="323">
        <v>7.3</v>
      </c>
    </row>
    <row r="1885" spans="1:4" ht="28.5" customHeight="1">
      <c r="A1885" s="262">
        <f t="shared" si="34"/>
        <v>1880</v>
      </c>
      <c r="B1885" s="281" t="s">
        <v>765</v>
      </c>
      <c r="C1885" s="323" t="s">
        <v>34</v>
      </c>
      <c r="D1885" s="301">
        <v>2</v>
      </c>
    </row>
    <row r="1886" spans="1:4" ht="28.5" customHeight="1">
      <c r="A1886" s="262">
        <f t="shared" si="34"/>
        <v>1881</v>
      </c>
      <c r="B1886" s="311" t="s">
        <v>766</v>
      </c>
      <c r="C1886" s="323" t="s">
        <v>187</v>
      </c>
      <c r="D1886" s="343">
        <v>30</v>
      </c>
    </row>
    <row r="1887" spans="1:4" ht="28.5" customHeight="1">
      <c r="A1887" s="262">
        <f t="shared" si="34"/>
        <v>1882</v>
      </c>
      <c r="B1887" s="281" t="s">
        <v>767</v>
      </c>
      <c r="C1887" s="300" t="s">
        <v>187</v>
      </c>
      <c r="D1887" s="300">
        <v>12</v>
      </c>
    </row>
    <row r="1888" spans="1:4" ht="28.5" customHeight="1">
      <c r="A1888" s="262">
        <f t="shared" si="34"/>
        <v>1883</v>
      </c>
      <c r="B1888" s="281" t="s">
        <v>768</v>
      </c>
      <c r="C1888" s="300" t="s">
        <v>187</v>
      </c>
      <c r="D1888" s="300">
        <v>10</v>
      </c>
    </row>
    <row r="1889" spans="1:4" ht="28.5" customHeight="1">
      <c r="A1889" s="262">
        <f t="shared" si="34"/>
        <v>1884</v>
      </c>
      <c r="B1889" s="311" t="s">
        <v>769</v>
      </c>
      <c r="C1889" s="301" t="s">
        <v>187</v>
      </c>
      <c r="D1889" s="323">
        <v>18</v>
      </c>
    </row>
    <row r="1890" spans="1:4" ht="28.5" customHeight="1">
      <c r="A1890" s="262">
        <f t="shared" si="34"/>
        <v>1885</v>
      </c>
      <c r="B1890" s="281" t="s">
        <v>770</v>
      </c>
      <c r="C1890" s="300" t="s">
        <v>187</v>
      </c>
      <c r="D1890" s="301">
        <v>12</v>
      </c>
    </row>
    <row r="1891" spans="1:4" ht="28.5" customHeight="1">
      <c r="A1891" s="262">
        <f t="shared" si="34"/>
        <v>1886</v>
      </c>
      <c r="B1891" s="281" t="s">
        <v>771</v>
      </c>
      <c r="C1891" s="323" t="s">
        <v>187</v>
      </c>
      <c r="D1891" s="300">
        <v>6</v>
      </c>
    </row>
    <row r="1892" spans="1:4" ht="28.5" customHeight="1">
      <c r="A1892" s="262">
        <f t="shared" si="34"/>
        <v>1887</v>
      </c>
      <c r="B1892" s="281" t="s">
        <v>772</v>
      </c>
      <c r="C1892" s="300" t="s">
        <v>187</v>
      </c>
      <c r="D1892" s="301">
        <v>18</v>
      </c>
    </row>
    <row r="1893" spans="1:4" ht="28.5" customHeight="1">
      <c r="A1893" s="262">
        <f t="shared" si="34"/>
        <v>1888</v>
      </c>
      <c r="B1893" s="318" t="s">
        <v>1448</v>
      </c>
      <c r="C1893" s="300" t="s">
        <v>39</v>
      </c>
      <c r="D1893" s="345">
        <v>20</v>
      </c>
    </row>
    <row r="1894" spans="1:4" ht="28.5" customHeight="1">
      <c r="A1894" s="262">
        <f t="shared" si="34"/>
        <v>1889</v>
      </c>
      <c r="B1894" s="282" t="s">
        <v>1345</v>
      </c>
      <c r="C1894" s="300" t="s">
        <v>34</v>
      </c>
      <c r="D1894" s="344">
        <v>1</v>
      </c>
    </row>
    <row r="1895" spans="1:4" ht="28.5" customHeight="1">
      <c r="A1895" s="262">
        <f t="shared" si="34"/>
        <v>1890</v>
      </c>
      <c r="B1895" s="281" t="s">
        <v>1197</v>
      </c>
      <c r="C1895" s="301" t="s">
        <v>34</v>
      </c>
      <c r="D1895" s="300">
        <v>0</v>
      </c>
    </row>
    <row r="1896" spans="1:4" ht="28.5" customHeight="1">
      <c r="A1896" s="262">
        <f t="shared" si="34"/>
        <v>1891</v>
      </c>
      <c r="B1896" s="308" t="s">
        <v>773</v>
      </c>
      <c r="C1896" s="323" t="s">
        <v>34</v>
      </c>
      <c r="D1896" s="279">
        <v>1</v>
      </c>
    </row>
    <row r="1897" spans="1:4" ht="28.5" customHeight="1">
      <c r="A1897" s="262">
        <f t="shared" si="34"/>
        <v>1892</v>
      </c>
      <c r="B1897" s="311" t="s">
        <v>467</v>
      </c>
      <c r="C1897" s="300" t="s">
        <v>39</v>
      </c>
      <c r="D1897" s="353">
        <v>8</v>
      </c>
    </row>
    <row r="1898" spans="1:4" ht="28.5" customHeight="1">
      <c r="A1898" s="262">
        <f t="shared" si="34"/>
        <v>1893</v>
      </c>
      <c r="B1898" s="281" t="s">
        <v>468</v>
      </c>
      <c r="C1898" s="300" t="s">
        <v>39</v>
      </c>
      <c r="D1898" s="360">
        <v>5</v>
      </c>
    </row>
    <row r="1899" spans="1:4" ht="28.5" customHeight="1">
      <c r="A1899" s="262">
        <f t="shared" si="34"/>
        <v>1894</v>
      </c>
      <c r="B1899" s="281" t="s">
        <v>2375</v>
      </c>
      <c r="C1899" s="323" t="s">
        <v>39</v>
      </c>
      <c r="D1899" s="360">
        <v>65.5</v>
      </c>
    </row>
    <row r="1900" spans="1:4" ht="28.5" customHeight="1">
      <c r="A1900" s="262">
        <f t="shared" si="34"/>
        <v>1895</v>
      </c>
      <c r="B1900" s="281" t="s">
        <v>1949</v>
      </c>
      <c r="C1900" s="300" t="s">
        <v>69</v>
      </c>
      <c r="D1900" s="280">
        <v>1</v>
      </c>
    </row>
    <row r="1901" spans="1:4" ht="28.5" customHeight="1">
      <c r="A1901" s="262">
        <f t="shared" si="34"/>
        <v>1896</v>
      </c>
      <c r="B1901" s="281" t="s">
        <v>774</v>
      </c>
      <c r="C1901" s="300" t="s">
        <v>34</v>
      </c>
      <c r="D1901" s="301">
        <v>1</v>
      </c>
    </row>
    <row r="1902" spans="1:4" ht="28.5" customHeight="1">
      <c r="A1902" s="262">
        <f t="shared" si="34"/>
        <v>1897</v>
      </c>
      <c r="B1902" s="281" t="s">
        <v>956</v>
      </c>
      <c r="C1902" s="300" t="s">
        <v>34</v>
      </c>
      <c r="D1902" s="300">
        <v>1</v>
      </c>
    </row>
    <row r="1903" spans="1:4" ht="28.5" customHeight="1">
      <c r="A1903" s="262">
        <f t="shared" si="34"/>
        <v>1898</v>
      </c>
      <c r="B1903" s="281" t="s">
        <v>1827</v>
      </c>
      <c r="C1903" s="300" t="s">
        <v>34</v>
      </c>
      <c r="D1903" s="300">
        <v>1</v>
      </c>
    </row>
    <row r="1904" spans="1:4" ht="28.5" customHeight="1">
      <c r="A1904" s="262">
        <f t="shared" si="34"/>
        <v>1899</v>
      </c>
      <c r="B1904" s="318" t="s">
        <v>1828</v>
      </c>
      <c r="C1904" s="316" t="s">
        <v>34</v>
      </c>
      <c r="D1904" s="316">
        <v>1</v>
      </c>
    </row>
    <row r="1905" spans="1:4" ht="28.5" customHeight="1">
      <c r="A1905" s="262">
        <f t="shared" si="34"/>
        <v>1900</v>
      </c>
      <c r="B1905" s="311" t="s">
        <v>957</v>
      </c>
      <c r="C1905" s="323" t="s">
        <v>34</v>
      </c>
      <c r="D1905" s="323">
        <v>1</v>
      </c>
    </row>
    <row r="1906" spans="1:4" ht="28.5" customHeight="1">
      <c r="A1906" s="262">
        <f t="shared" si="34"/>
        <v>1901</v>
      </c>
      <c r="B1906" s="281" t="s">
        <v>1327</v>
      </c>
      <c r="C1906" s="300" t="s">
        <v>859</v>
      </c>
      <c r="D1906" s="301">
        <v>8</v>
      </c>
    </row>
    <row r="1907" spans="1:4" ht="28.5" customHeight="1">
      <c r="A1907" s="262">
        <f t="shared" si="34"/>
        <v>1902</v>
      </c>
      <c r="B1907" s="281" t="s">
        <v>1397</v>
      </c>
      <c r="C1907" s="323" t="s">
        <v>34</v>
      </c>
      <c r="D1907" s="301">
        <v>3</v>
      </c>
    </row>
    <row r="1908" spans="1:4" ht="28.5" customHeight="1">
      <c r="A1908" s="262">
        <f t="shared" si="34"/>
        <v>1903</v>
      </c>
      <c r="B1908" s="281" t="s">
        <v>1398</v>
      </c>
      <c r="C1908" s="323" t="s">
        <v>34</v>
      </c>
      <c r="D1908" s="300">
        <v>2</v>
      </c>
    </row>
    <row r="1909" spans="1:4" ht="28.5" customHeight="1">
      <c r="A1909" s="262">
        <f t="shared" si="34"/>
        <v>1904</v>
      </c>
      <c r="B1909" s="281" t="s">
        <v>2193</v>
      </c>
      <c r="C1909" s="327" t="s">
        <v>34</v>
      </c>
      <c r="D1909" s="344">
        <v>2</v>
      </c>
    </row>
    <row r="1910" spans="1:4" ht="28.5" customHeight="1">
      <c r="A1910" s="262">
        <f aca="true" t="shared" si="35" ref="A1910:A1969">1+A1909</f>
        <v>1905</v>
      </c>
      <c r="B1910" s="281" t="s">
        <v>2147</v>
      </c>
      <c r="C1910" s="323" t="s">
        <v>34</v>
      </c>
      <c r="D1910" s="344">
        <v>5</v>
      </c>
    </row>
    <row r="1911" spans="1:4" ht="28.5" customHeight="1">
      <c r="A1911" s="262">
        <f t="shared" si="35"/>
        <v>1906</v>
      </c>
      <c r="B1911" s="311" t="s">
        <v>1905</v>
      </c>
      <c r="C1911" s="301" t="s">
        <v>34</v>
      </c>
      <c r="D1911" s="433">
        <v>1</v>
      </c>
    </row>
    <row r="1912" spans="1:4" ht="28.5" customHeight="1">
      <c r="A1912" s="262">
        <f t="shared" si="35"/>
        <v>1907</v>
      </c>
      <c r="B1912" s="283" t="s">
        <v>1905</v>
      </c>
      <c r="C1912" s="300" t="s">
        <v>34</v>
      </c>
      <c r="D1912" s="434">
        <v>1</v>
      </c>
    </row>
    <row r="1913" spans="1:4" ht="28.5" customHeight="1">
      <c r="A1913" s="262">
        <f t="shared" si="35"/>
        <v>1908</v>
      </c>
      <c r="B1913" s="281" t="s">
        <v>1926</v>
      </c>
      <c r="C1913" s="323" t="s">
        <v>34</v>
      </c>
      <c r="D1913" s="436">
        <v>1</v>
      </c>
    </row>
    <row r="1914" spans="1:4" ht="28.5" customHeight="1">
      <c r="A1914" s="262">
        <f t="shared" si="35"/>
        <v>1909</v>
      </c>
      <c r="B1914" s="281" t="s">
        <v>2376</v>
      </c>
      <c r="C1914" s="323" t="s">
        <v>34</v>
      </c>
      <c r="D1914" s="360">
        <v>5</v>
      </c>
    </row>
    <row r="1915" spans="1:4" ht="28.5" customHeight="1">
      <c r="A1915" s="262">
        <f t="shared" si="35"/>
        <v>1910</v>
      </c>
      <c r="B1915" s="311" t="s">
        <v>469</v>
      </c>
      <c r="C1915" s="300" t="s">
        <v>859</v>
      </c>
      <c r="D1915" s="323">
        <v>3</v>
      </c>
    </row>
    <row r="1916" spans="1:4" ht="28.5" customHeight="1">
      <c r="A1916" s="262">
        <f t="shared" si="35"/>
        <v>1911</v>
      </c>
      <c r="B1916" s="315" t="s">
        <v>2308</v>
      </c>
      <c r="C1916" s="300" t="s">
        <v>34</v>
      </c>
      <c r="D1916" s="348">
        <v>1</v>
      </c>
    </row>
    <row r="1917" spans="1:4" ht="28.5" customHeight="1">
      <c r="A1917" s="262">
        <f t="shared" si="35"/>
        <v>1912</v>
      </c>
      <c r="B1917" s="281" t="s">
        <v>355</v>
      </c>
      <c r="C1917" s="300" t="s">
        <v>34</v>
      </c>
      <c r="D1917" s="355">
        <v>1</v>
      </c>
    </row>
    <row r="1918" spans="1:4" ht="28.5" customHeight="1">
      <c r="A1918" s="262">
        <f t="shared" si="35"/>
        <v>1913</v>
      </c>
      <c r="B1918" s="281" t="s">
        <v>2044</v>
      </c>
      <c r="C1918" s="323" t="s">
        <v>859</v>
      </c>
      <c r="D1918" s="301">
        <v>1</v>
      </c>
    </row>
    <row r="1919" spans="1:4" ht="28.5" customHeight="1">
      <c r="A1919" s="262">
        <f t="shared" si="35"/>
        <v>1914</v>
      </c>
      <c r="B1919" s="311" t="s">
        <v>1785</v>
      </c>
      <c r="C1919" s="300" t="s">
        <v>34</v>
      </c>
      <c r="D1919" s="323">
        <v>1</v>
      </c>
    </row>
    <row r="1920" spans="1:4" ht="28.5" customHeight="1">
      <c r="A1920" s="262">
        <f t="shared" si="35"/>
        <v>1915</v>
      </c>
      <c r="B1920" s="281" t="s">
        <v>1687</v>
      </c>
      <c r="C1920" s="300" t="s">
        <v>34</v>
      </c>
      <c r="D1920" s="280">
        <v>1</v>
      </c>
    </row>
    <row r="1921" spans="1:4" ht="28.5" customHeight="1">
      <c r="A1921" s="262">
        <f t="shared" si="35"/>
        <v>1916</v>
      </c>
      <c r="B1921" s="281" t="s">
        <v>2325</v>
      </c>
      <c r="C1921" s="300" t="s">
        <v>34</v>
      </c>
      <c r="D1921" s="300">
        <v>3</v>
      </c>
    </row>
    <row r="1922" spans="1:4" ht="28.5" customHeight="1">
      <c r="A1922" s="262">
        <f t="shared" si="35"/>
        <v>1917</v>
      </c>
      <c r="B1922" s="311" t="s">
        <v>1028</v>
      </c>
      <c r="C1922" s="300" t="s">
        <v>34</v>
      </c>
      <c r="D1922" s="323">
        <v>2</v>
      </c>
    </row>
    <row r="1923" spans="1:4" ht="28.5" customHeight="1">
      <c r="A1923" s="262">
        <f t="shared" si="35"/>
        <v>1918</v>
      </c>
      <c r="B1923" s="281" t="s">
        <v>1288</v>
      </c>
      <c r="C1923" s="300" t="s">
        <v>859</v>
      </c>
      <c r="D1923" s="300">
        <v>10</v>
      </c>
    </row>
    <row r="1924" spans="1:4" ht="28.5" customHeight="1">
      <c r="A1924" s="262">
        <f t="shared" si="35"/>
        <v>1919</v>
      </c>
      <c r="B1924" s="281" t="s">
        <v>1809</v>
      </c>
      <c r="C1924" s="300" t="s">
        <v>34</v>
      </c>
      <c r="D1924" s="301">
        <v>3</v>
      </c>
    </row>
    <row r="1925" spans="1:4" ht="28.5" customHeight="1">
      <c r="A1925" s="262">
        <f t="shared" si="35"/>
        <v>1920</v>
      </c>
      <c r="B1925" s="281" t="s">
        <v>1301</v>
      </c>
      <c r="C1925" s="323" t="s">
        <v>859</v>
      </c>
      <c r="D1925" s="301">
        <v>1</v>
      </c>
    </row>
    <row r="1926" spans="1:4" ht="28.5" customHeight="1">
      <c r="A1926" s="262">
        <f t="shared" si="35"/>
        <v>1921</v>
      </c>
      <c r="B1926" s="281" t="s">
        <v>2326</v>
      </c>
      <c r="C1926" s="300" t="s">
        <v>34</v>
      </c>
      <c r="D1926" s="300">
        <v>1</v>
      </c>
    </row>
    <row r="1927" spans="1:4" ht="28.5" customHeight="1">
      <c r="A1927" s="262">
        <f t="shared" si="35"/>
        <v>1922</v>
      </c>
      <c r="B1927" s="281" t="s">
        <v>2045</v>
      </c>
      <c r="C1927" s="300" t="s">
        <v>859</v>
      </c>
      <c r="D1927" s="301">
        <v>1</v>
      </c>
    </row>
    <row r="1928" spans="1:4" ht="28.5" customHeight="1">
      <c r="A1928" s="262">
        <f t="shared" si="35"/>
        <v>1923</v>
      </c>
      <c r="B1928" s="311" t="s">
        <v>2377</v>
      </c>
      <c r="C1928" s="301" t="s">
        <v>34</v>
      </c>
      <c r="D1928" s="346">
        <v>6</v>
      </c>
    </row>
    <row r="1929" spans="1:4" ht="28.5" customHeight="1">
      <c r="A1929" s="262">
        <f t="shared" si="35"/>
        <v>1924</v>
      </c>
      <c r="B1929" s="311" t="s">
        <v>42</v>
      </c>
      <c r="C1929" s="300" t="s">
        <v>34</v>
      </c>
      <c r="D1929" s="343">
        <v>15</v>
      </c>
    </row>
    <row r="1930" spans="1:4" ht="28.5" customHeight="1">
      <c r="A1930" s="262">
        <f t="shared" si="35"/>
        <v>1925</v>
      </c>
      <c r="B1930" s="311" t="s">
        <v>382</v>
      </c>
      <c r="C1930" s="300" t="s">
        <v>859</v>
      </c>
      <c r="D1930" s="343">
        <v>34</v>
      </c>
    </row>
    <row r="1931" spans="1:4" ht="28.5" customHeight="1">
      <c r="A1931" s="262">
        <f t="shared" si="35"/>
        <v>1926</v>
      </c>
      <c r="B1931" s="281" t="s">
        <v>43</v>
      </c>
      <c r="C1931" s="300" t="s">
        <v>34</v>
      </c>
      <c r="D1931" s="300">
        <v>14</v>
      </c>
    </row>
    <row r="1932" spans="1:4" ht="28.5" customHeight="1">
      <c r="A1932" s="262">
        <f t="shared" si="35"/>
        <v>1927</v>
      </c>
      <c r="B1932" s="307" t="s">
        <v>43</v>
      </c>
      <c r="C1932" s="306" t="s">
        <v>34</v>
      </c>
      <c r="D1932" s="306">
        <v>36</v>
      </c>
    </row>
    <row r="1933" spans="1:4" ht="28.5" customHeight="1">
      <c r="A1933" s="262">
        <f t="shared" si="35"/>
        <v>1928</v>
      </c>
      <c r="B1933" s="311" t="s">
        <v>44</v>
      </c>
      <c r="C1933" s="300" t="s">
        <v>34</v>
      </c>
      <c r="D1933" s="343">
        <v>10</v>
      </c>
    </row>
    <row r="1934" spans="1:4" ht="28.5" customHeight="1">
      <c r="A1934" s="262">
        <f t="shared" si="35"/>
        <v>1929</v>
      </c>
      <c r="B1934" s="315" t="s">
        <v>44</v>
      </c>
      <c r="C1934" s="323" t="s">
        <v>34</v>
      </c>
      <c r="D1934" s="449">
        <v>2</v>
      </c>
    </row>
    <row r="1935" spans="1:4" ht="28.5" customHeight="1">
      <c r="A1935" s="262">
        <f t="shared" si="35"/>
        <v>1930</v>
      </c>
      <c r="B1935" s="311" t="s">
        <v>1449</v>
      </c>
      <c r="C1935" s="300" t="s">
        <v>34</v>
      </c>
      <c r="D1935" s="346">
        <v>14</v>
      </c>
    </row>
    <row r="1936" spans="1:4" ht="28.5" customHeight="1">
      <c r="A1936" s="262">
        <f t="shared" si="35"/>
        <v>1931</v>
      </c>
      <c r="B1936" s="340" t="s">
        <v>775</v>
      </c>
      <c r="C1936" s="300" t="s">
        <v>34</v>
      </c>
      <c r="D1936" s="337">
        <v>1</v>
      </c>
    </row>
    <row r="1937" spans="1:4" ht="28.5" customHeight="1">
      <c r="A1937" s="262">
        <f t="shared" si="35"/>
        <v>1932</v>
      </c>
      <c r="B1937" s="311" t="s">
        <v>776</v>
      </c>
      <c r="C1937" s="323" t="s">
        <v>34</v>
      </c>
      <c r="D1937" s="343">
        <v>2</v>
      </c>
    </row>
    <row r="1938" spans="1:4" ht="28.5" customHeight="1">
      <c r="A1938" s="262">
        <f t="shared" si="35"/>
        <v>1933</v>
      </c>
      <c r="B1938" s="311" t="s">
        <v>2448</v>
      </c>
      <c r="C1938" s="323" t="s">
        <v>34</v>
      </c>
      <c r="D1938" s="354">
        <v>1</v>
      </c>
    </row>
    <row r="1939" spans="1:4" ht="28.5" customHeight="1">
      <c r="A1939" s="262">
        <f t="shared" si="35"/>
        <v>1934</v>
      </c>
      <c r="B1939" s="311" t="s">
        <v>2236</v>
      </c>
      <c r="C1939" s="300" t="s">
        <v>34</v>
      </c>
      <c r="D1939" s="323">
        <v>1</v>
      </c>
    </row>
    <row r="1940" spans="1:4" ht="28.5" customHeight="1">
      <c r="A1940" s="262">
        <f t="shared" si="35"/>
        <v>1935</v>
      </c>
      <c r="B1940" s="281" t="s">
        <v>414</v>
      </c>
      <c r="C1940" s="300" t="s">
        <v>34</v>
      </c>
      <c r="D1940" s="301">
        <v>5</v>
      </c>
    </row>
    <row r="1941" spans="1:4" ht="28.5" customHeight="1">
      <c r="A1941" s="262">
        <f t="shared" si="35"/>
        <v>1936</v>
      </c>
      <c r="B1941" s="281" t="s">
        <v>1745</v>
      </c>
      <c r="C1941" s="300" t="s">
        <v>34</v>
      </c>
      <c r="D1941" s="435">
        <v>2</v>
      </c>
    </row>
    <row r="1942" spans="1:4" ht="28.5" customHeight="1">
      <c r="A1942" s="262">
        <f t="shared" si="35"/>
        <v>1937</v>
      </c>
      <c r="B1942" s="311" t="s">
        <v>2449</v>
      </c>
      <c r="C1942" s="323" t="s">
        <v>34</v>
      </c>
      <c r="D1942" s="354">
        <v>1</v>
      </c>
    </row>
    <row r="1943" spans="1:4" ht="28.5" customHeight="1">
      <c r="A1943" s="262">
        <f t="shared" si="35"/>
        <v>1938</v>
      </c>
      <c r="B1943" s="340" t="s">
        <v>777</v>
      </c>
      <c r="C1943" s="300" t="s">
        <v>34</v>
      </c>
      <c r="D1943" s="337">
        <v>12</v>
      </c>
    </row>
    <row r="1944" spans="1:4" ht="28.5" customHeight="1">
      <c r="A1944" s="262">
        <f t="shared" si="35"/>
        <v>1939</v>
      </c>
      <c r="B1944" s="311" t="s">
        <v>2450</v>
      </c>
      <c r="C1944" s="323" t="s">
        <v>34</v>
      </c>
      <c r="D1944" s="354">
        <v>1</v>
      </c>
    </row>
    <row r="1945" spans="1:4" ht="36" customHeight="1">
      <c r="A1945" s="262">
        <f t="shared" si="35"/>
        <v>1940</v>
      </c>
      <c r="B1945" s="283" t="s">
        <v>778</v>
      </c>
      <c r="C1945" s="300" t="s">
        <v>34</v>
      </c>
      <c r="D1945" s="356">
        <v>29</v>
      </c>
    </row>
    <row r="1946" spans="1:4" ht="28.5" customHeight="1">
      <c r="A1946" s="262">
        <f t="shared" si="35"/>
        <v>1941</v>
      </c>
      <c r="B1946" s="281" t="s">
        <v>1788</v>
      </c>
      <c r="C1946" s="300" t="s">
        <v>34</v>
      </c>
      <c r="D1946" s="300">
        <v>12</v>
      </c>
    </row>
    <row r="1947" spans="1:4" ht="28.5" customHeight="1">
      <c r="A1947" s="262">
        <f t="shared" si="35"/>
        <v>1942</v>
      </c>
      <c r="B1947" s="281" t="s">
        <v>1716</v>
      </c>
      <c r="C1947" s="301" t="s">
        <v>34</v>
      </c>
      <c r="D1947" s="400">
        <v>9</v>
      </c>
    </row>
    <row r="1948" spans="1:4" ht="28.5" customHeight="1">
      <c r="A1948" s="262">
        <f t="shared" si="35"/>
        <v>1943</v>
      </c>
      <c r="B1948" s="311" t="s">
        <v>1716</v>
      </c>
      <c r="C1948" s="323" t="s">
        <v>34</v>
      </c>
      <c r="D1948" s="431">
        <v>5</v>
      </c>
    </row>
    <row r="1949" spans="1:4" ht="28.5" customHeight="1">
      <c r="A1949" s="262">
        <f t="shared" si="35"/>
        <v>1944</v>
      </c>
      <c r="B1949" s="311" t="s">
        <v>241</v>
      </c>
      <c r="C1949" s="323" t="s">
        <v>34</v>
      </c>
      <c r="D1949" s="347">
        <v>3</v>
      </c>
    </row>
    <row r="1950" spans="1:4" ht="28.5" customHeight="1">
      <c r="A1950" s="262">
        <f t="shared" si="35"/>
        <v>1945</v>
      </c>
      <c r="B1950" s="289" t="s">
        <v>242</v>
      </c>
      <c r="C1950" s="316" t="s">
        <v>34</v>
      </c>
      <c r="D1950" s="280">
        <v>3</v>
      </c>
    </row>
    <row r="1951" spans="1:4" ht="28.5" customHeight="1">
      <c r="A1951" s="262">
        <f t="shared" si="35"/>
        <v>1946</v>
      </c>
      <c r="B1951" s="281" t="s">
        <v>779</v>
      </c>
      <c r="C1951" s="323" t="s">
        <v>34</v>
      </c>
      <c r="D1951" s="301">
        <v>3</v>
      </c>
    </row>
    <row r="1952" spans="1:4" ht="28.5" customHeight="1">
      <c r="A1952" s="262">
        <f t="shared" si="35"/>
        <v>1947</v>
      </c>
      <c r="B1952" s="332" t="s">
        <v>982</v>
      </c>
      <c r="C1952" s="334" t="s">
        <v>34</v>
      </c>
      <c r="D1952" s="360">
        <v>60</v>
      </c>
    </row>
    <row r="1953" spans="1:4" ht="28.5" customHeight="1">
      <c r="A1953" s="262">
        <f t="shared" si="35"/>
        <v>1948</v>
      </c>
      <c r="B1953" s="281" t="s">
        <v>1688</v>
      </c>
      <c r="C1953" s="300" t="s">
        <v>34</v>
      </c>
      <c r="D1953" s="280">
        <v>8</v>
      </c>
    </row>
    <row r="1954" spans="1:4" ht="28.5" customHeight="1">
      <c r="A1954" s="262">
        <f t="shared" si="35"/>
        <v>1949</v>
      </c>
      <c r="B1954" s="281" t="s">
        <v>1932</v>
      </c>
      <c r="C1954" s="300" t="s">
        <v>34</v>
      </c>
      <c r="D1954" s="435">
        <v>1</v>
      </c>
    </row>
    <row r="1955" spans="1:4" ht="28.5" customHeight="1">
      <c r="A1955" s="262">
        <f t="shared" si="35"/>
        <v>1950</v>
      </c>
      <c r="B1955" s="339" t="s">
        <v>1813</v>
      </c>
      <c r="C1955" s="300" t="s">
        <v>39</v>
      </c>
      <c r="D1955" s="338">
        <v>46</v>
      </c>
    </row>
    <row r="1956" spans="1:4" ht="28.5" customHeight="1">
      <c r="A1956" s="262">
        <f t="shared" si="35"/>
        <v>1951</v>
      </c>
      <c r="B1956" s="281" t="s">
        <v>1974</v>
      </c>
      <c r="C1956" s="300" t="s">
        <v>39</v>
      </c>
      <c r="D1956" s="290">
        <v>6</v>
      </c>
    </row>
    <row r="1957" spans="1:4" ht="28.5" customHeight="1">
      <c r="A1957" s="262">
        <f t="shared" si="35"/>
        <v>1952</v>
      </c>
      <c r="B1957" s="311" t="s">
        <v>1974</v>
      </c>
      <c r="C1957" s="301" t="s">
        <v>39</v>
      </c>
      <c r="D1957" s="323">
        <v>8</v>
      </c>
    </row>
    <row r="1958" spans="1:4" ht="28.5" customHeight="1">
      <c r="A1958" s="262">
        <f t="shared" si="35"/>
        <v>1953</v>
      </c>
      <c r="B1958" s="281" t="s">
        <v>2047</v>
      </c>
      <c r="C1958" s="300" t="s">
        <v>39</v>
      </c>
      <c r="D1958" s="301">
        <v>20</v>
      </c>
    </row>
    <row r="1959" spans="1:4" ht="28.5" customHeight="1">
      <c r="A1959" s="262">
        <f t="shared" si="35"/>
        <v>1954</v>
      </c>
      <c r="B1959" s="340" t="s">
        <v>2048</v>
      </c>
      <c r="C1959" s="300" t="s">
        <v>208</v>
      </c>
      <c r="D1959" s="337">
        <v>0.012</v>
      </c>
    </row>
    <row r="1960" spans="1:4" ht="28.5" customHeight="1">
      <c r="A1960" s="262">
        <f t="shared" si="35"/>
        <v>1955</v>
      </c>
      <c r="B1960" s="281" t="s">
        <v>416</v>
      </c>
      <c r="C1960" s="300" t="s">
        <v>39</v>
      </c>
      <c r="D1960" s="300">
        <v>28</v>
      </c>
    </row>
    <row r="1961" spans="1:4" ht="28.5" customHeight="1">
      <c r="A1961" s="262">
        <f t="shared" si="35"/>
        <v>1956</v>
      </c>
      <c r="B1961" s="281" t="s">
        <v>415</v>
      </c>
      <c r="C1961" s="300" t="s">
        <v>39</v>
      </c>
      <c r="D1961" s="301">
        <v>32</v>
      </c>
    </row>
    <row r="1962" spans="1:4" ht="28.5" customHeight="1">
      <c r="A1962" s="262">
        <f t="shared" si="35"/>
        <v>1957</v>
      </c>
      <c r="B1962" s="340" t="s">
        <v>1546</v>
      </c>
      <c r="C1962" s="300" t="s">
        <v>72</v>
      </c>
      <c r="D1962" s="337">
        <v>0.026</v>
      </c>
    </row>
    <row r="1963" spans="1:4" ht="28.5" customHeight="1">
      <c r="A1963" s="262">
        <f t="shared" si="35"/>
        <v>1958</v>
      </c>
      <c r="B1963" s="281" t="s">
        <v>2050</v>
      </c>
      <c r="C1963" s="300" t="s">
        <v>1792</v>
      </c>
      <c r="D1963" s="365">
        <v>40.64</v>
      </c>
    </row>
    <row r="1964" spans="1:4" ht="28.5" customHeight="1">
      <c r="A1964" s="262">
        <f t="shared" si="35"/>
        <v>1959</v>
      </c>
      <c r="B1964" s="283" t="s">
        <v>2327</v>
      </c>
      <c r="C1964" s="300" t="s">
        <v>208</v>
      </c>
      <c r="D1964" s="356">
        <v>0.207</v>
      </c>
    </row>
    <row r="1965" spans="1:4" ht="28.5" customHeight="1">
      <c r="A1965" s="262">
        <f t="shared" si="35"/>
        <v>1960</v>
      </c>
      <c r="B1965" s="340" t="s">
        <v>2194</v>
      </c>
      <c r="C1965" s="300" t="s">
        <v>34</v>
      </c>
      <c r="D1965" s="369">
        <v>0.01</v>
      </c>
    </row>
    <row r="1966" spans="1:4" ht="28.5" customHeight="1">
      <c r="A1966" s="262">
        <f t="shared" si="35"/>
        <v>1961</v>
      </c>
      <c r="B1966" s="311" t="s">
        <v>1639</v>
      </c>
      <c r="C1966" s="323" t="s">
        <v>72</v>
      </c>
      <c r="D1966" s="343">
        <v>0.034</v>
      </c>
    </row>
    <row r="1967" spans="1:4" ht="28.5" customHeight="1">
      <c r="A1967" s="262">
        <f t="shared" si="35"/>
        <v>1962</v>
      </c>
      <c r="B1967" s="281" t="s">
        <v>1352</v>
      </c>
      <c r="C1967" s="323" t="s">
        <v>208</v>
      </c>
      <c r="D1967" s="360">
        <v>0.06</v>
      </c>
    </row>
    <row r="1968" spans="1:4" ht="28.5" customHeight="1">
      <c r="A1968" s="262">
        <f t="shared" si="35"/>
        <v>1963</v>
      </c>
      <c r="B1968" s="281" t="s">
        <v>1358</v>
      </c>
      <c r="C1968" s="300" t="s">
        <v>208</v>
      </c>
      <c r="D1968" s="344">
        <v>0.166</v>
      </c>
    </row>
    <row r="1969" spans="1:4" ht="28.5" customHeight="1">
      <c r="A1969" s="262">
        <f t="shared" si="35"/>
        <v>1964</v>
      </c>
      <c r="B1969" s="311" t="s">
        <v>420</v>
      </c>
      <c r="C1969" s="323" t="s">
        <v>39</v>
      </c>
      <c r="D1969" s="323">
        <v>4</v>
      </c>
    </row>
    <row r="1970" spans="1:4" ht="28.5" customHeight="1">
      <c r="A1970" s="262">
        <f aca="true" t="shared" si="36" ref="A1970:A2033">1+A1969</f>
        <v>1965</v>
      </c>
      <c r="B1970" s="341" t="s">
        <v>983</v>
      </c>
      <c r="C1970" s="333" t="s">
        <v>39</v>
      </c>
      <c r="D1970" s="363">
        <v>19.2</v>
      </c>
    </row>
    <row r="1971" spans="1:4" ht="28.5" customHeight="1">
      <c r="A1971" s="262">
        <f t="shared" si="36"/>
        <v>1966</v>
      </c>
      <c r="B1971" s="311" t="s">
        <v>1927</v>
      </c>
      <c r="C1971" s="323" t="s">
        <v>34</v>
      </c>
      <c r="D1971" s="437">
        <v>1</v>
      </c>
    </row>
    <row r="1972" spans="1:4" ht="28.5" customHeight="1">
      <c r="A1972" s="262">
        <f t="shared" si="36"/>
        <v>1967</v>
      </c>
      <c r="B1972" s="281" t="s">
        <v>1927</v>
      </c>
      <c r="C1972" s="323" t="s">
        <v>34</v>
      </c>
      <c r="D1972" s="436">
        <v>3</v>
      </c>
    </row>
    <row r="1973" spans="1:4" ht="28.5" customHeight="1">
      <c r="A1973" s="262">
        <f t="shared" si="36"/>
        <v>1968</v>
      </c>
      <c r="B1973" s="341" t="s">
        <v>984</v>
      </c>
      <c r="C1973" s="333" t="s">
        <v>34</v>
      </c>
      <c r="D1973" s="363">
        <v>1</v>
      </c>
    </row>
    <row r="1974" spans="1:4" ht="28.5" customHeight="1">
      <c r="A1974" s="262">
        <f t="shared" si="36"/>
        <v>1969</v>
      </c>
      <c r="B1974" s="311" t="s">
        <v>2232</v>
      </c>
      <c r="C1974" s="301" t="s">
        <v>39</v>
      </c>
      <c r="D1974" s="323">
        <v>1.25</v>
      </c>
    </row>
    <row r="1975" spans="1:4" ht="28.5" customHeight="1">
      <c r="A1975" s="262">
        <f t="shared" si="36"/>
        <v>1970</v>
      </c>
      <c r="B1975" s="311" t="s">
        <v>1547</v>
      </c>
      <c r="C1975" s="323" t="s">
        <v>34</v>
      </c>
      <c r="D1975" s="343">
        <v>1</v>
      </c>
    </row>
    <row r="1976" spans="1:4" ht="28.5" customHeight="1">
      <c r="A1976" s="262">
        <f t="shared" si="36"/>
        <v>1971</v>
      </c>
      <c r="B1976" s="311" t="s">
        <v>1940</v>
      </c>
      <c r="C1976" s="323" t="s">
        <v>1791</v>
      </c>
      <c r="D1976" s="433">
        <v>170</v>
      </c>
    </row>
    <row r="1977" spans="1:4" ht="28.5" customHeight="1">
      <c r="A1977" s="262">
        <f t="shared" si="36"/>
        <v>1972</v>
      </c>
      <c r="B1977" s="311" t="s">
        <v>1374</v>
      </c>
      <c r="C1977" s="301" t="s">
        <v>39</v>
      </c>
      <c r="D1977" s="346">
        <v>3.5</v>
      </c>
    </row>
    <row r="1978" spans="1:4" ht="28.5" customHeight="1">
      <c r="A1978" s="262">
        <f t="shared" si="36"/>
        <v>1973</v>
      </c>
      <c r="B1978" s="281" t="s">
        <v>2052</v>
      </c>
      <c r="C1978" s="300" t="s">
        <v>1793</v>
      </c>
      <c r="D1978" s="352">
        <v>31</v>
      </c>
    </row>
    <row r="1979" spans="1:4" ht="28.5" customHeight="1">
      <c r="A1979" s="262">
        <f t="shared" si="36"/>
        <v>1974</v>
      </c>
      <c r="B1979" s="281" t="s">
        <v>780</v>
      </c>
      <c r="C1979" s="323" t="s">
        <v>34</v>
      </c>
      <c r="D1979" s="300">
        <v>1</v>
      </c>
    </row>
    <row r="1980" spans="1:4" ht="28.5" customHeight="1">
      <c r="A1980" s="262">
        <f t="shared" si="36"/>
        <v>1975</v>
      </c>
      <c r="B1980" s="340" t="s">
        <v>1876</v>
      </c>
      <c r="C1980" s="300" t="s">
        <v>34</v>
      </c>
      <c r="D1980" s="369">
        <v>1</v>
      </c>
    </row>
    <row r="1981" spans="1:4" ht="28.5" customHeight="1">
      <c r="A1981" s="262">
        <f t="shared" si="36"/>
        <v>1976</v>
      </c>
      <c r="B1981" s="283" t="s">
        <v>1877</v>
      </c>
      <c r="C1981" s="300" t="s">
        <v>34</v>
      </c>
      <c r="D1981" s="364">
        <v>1</v>
      </c>
    </row>
    <row r="1982" spans="1:4" ht="28.5" customHeight="1">
      <c r="A1982" s="262">
        <f t="shared" si="36"/>
        <v>1977</v>
      </c>
      <c r="B1982" s="318" t="s">
        <v>1198</v>
      </c>
      <c r="C1982" s="316" t="s">
        <v>69</v>
      </c>
      <c r="D1982" s="316">
        <v>0</v>
      </c>
    </row>
    <row r="1983" spans="1:4" ht="28.5" customHeight="1">
      <c r="A1983" s="262">
        <f t="shared" si="36"/>
        <v>1978</v>
      </c>
      <c r="B1983" s="340" t="s">
        <v>1199</v>
      </c>
      <c r="C1983" s="300" t="s">
        <v>69</v>
      </c>
      <c r="D1983" s="337">
        <v>0</v>
      </c>
    </row>
    <row r="1984" spans="1:4" ht="28.5" customHeight="1">
      <c r="A1984" s="262">
        <f t="shared" si="36"/>
        <v>1979</v>
      </c>
      <c r="B1984" s="281" t="s">
        <v>1371</v>
      </c>
      <c r="C1984" s="300" t="s">
        <v>208</v>
      </c>
      <c r="D1984" s="344">
        <v>0.03</v>
      </c>
    </row>
    <row r="1985" spans="1:4" ht="28.5" customHeight="1">
      <c r="A1985" s="262">
        <f t="shared" si="36"/>
        <v>1980</v>
      </c>
      <c r="B1985" s="281" t="s">
        <v>1201</v>
      </c>
      <c r="C1985" s="301" t="s">
        <v>39</v>
      </c>
      <c r="D1985" s="301">
        <v>260</v>
      </c>
    </row>
    <row r="1986" spans="1:4" ht="28.5" customHeight="1">
      <c r="A1986" s="262">
        <f t="shared" si="36"/>
        <v>1981</v>
      </c>
      <c r="B1986" s="283" t="s">
        <v>1202</v>
      </c>
      <c r="C1986" s="284" t="s">
        <v>39</v>
      </c>
      <c r="D1986" s="356">
        <v>0</v>
      </c>
    </row>
    <row r="1987" spans="1:4" ht="28.5" customHeight="1">
      <c r="A1987" s="262">
        <f t="shared" si="36"/>
        <v>1982</v>
      </c>
      <c r="B1987" s="283" t="s">
        <v>2310</v>
      </c>
      <c r="C1987" s="300" t="s">
        <v>34</v>
      </c>
      <c r="D1987" s="356">
        <v>8</v>
      </c>
    </row>
    <row r="1988" spans="1:4" ht="28.5" customHeight="1">
      <c r="A1988" s="262">
        <f t="shared" si="36"/>
        <v>1983</v>
      </c>
      <c r="B1988" s="283" t="s">
        <v>2309</v>
      </c>
      <c r="C1988" s="301" t="s">
        <v>34</v>
      </c>
      <c r="D1988" s="356">
        <v>1</v>
      </c>
    </row>
    <row r="1989" spans="1:4" ht="28.5" customHeight="1">
      <c r="A1989" s="262">
        <f t="shared" si="36"/>
        <v>1984</v>
      </c>
      <c r="B1989" s="332" t="s">
        <v>985</v>
      </c>
      <c r="C1989" s="334" t="s">
        <v>39</v>
      </c>
      <c r="D1989" s="344">
        <v>47</v>
      </c>
    </row>
    <row r="1990" spans="1:4" ht="28.5" customHeight="1">
      <c r="A1990" s="262">
        <f t="shared" si="36"/>
        <v>1985</v>
      </c>
      <c r="B1990" s="335" t="s">
        <v>986</v>
      </c>
      <c r="C1990" s="333" t="s">
        <v>34</v>
      </c>
      <c r="D1990" s="346">
        <v>22</v>
      </c>
    </row>
    <row r="1991" spans="1:4" ht="28.5" customHeight="1">
      <c r="A1991" s="262">
        <f t="shared" si="36"/>
        <v>1986</v>
      </c>
      <c r="B1991" s="281" t="s">
        <v>781</v>
      </c>
      <c r="C1991" s="323" t="s">
        <v>39</v>
      </c>
      <c r="D1991" s="301">
        <v>3.5</v>
      </c>
    </row>
    <row r="1992" spans="1:4" ht="28.5" customHeight="1">
      <c r="A1992" s="262">
        <f t="shared" si="36"/>
        <v>1987</v>
      </c>
      <c r="B1992" s="281" t="s">
        <v>1353</v>
      </c>
      <c r="C1992" s="323"/>
      <c r="D1992" s="360">
        <v>9</v>
      </c>
    </row>
    <row r="1993" spans="1:4" ht="28.5" customHeight="1">
      <c r="A1993" s="262">
        <f t="shared" si="36"/>
        <v>1988</v>
      </c>
      <c r="B1993" s="281" t="s">
        <v>1353</v>
      </c>
      <c r="C1993" s="300" t="s">
        <v>34</v>
      </c>
      <c r="D1993" s="360">
        <v>9</v>
      </c>
    </row>
    <row r="1994" spans="1:4" ht="28.5" customHeight="1">
      <c r="A1994" s="262">
        <f t="shared" si="36"/>
        <v>1989</v>
      </c>
      <c r="B1994" s="340" t="s">
        <v>1878</v>
      </c>
      <c r="C1994" s="300" t="s">
        <v>34</v>
      </c>
      <c r="D1994" s="369">
        <v>2</v>
      </c>
    </row>
    <row r="1995" spans="1:4" ht="28.5" customHeight="1">
      <c r="A1995" s="262">
        <f t="shared" si="36"/>
        <v>1990</v>
      </c>
      <c r="B1995" s="283" t="s">
        <v>1662</v>
      </c>
      <c r="C1995" s="300" t="s">
        <v>208</v>
      </c>
      <c r="D1995" s="363">
        <v>0.094</v>
      </c>
    </row>
    <row r="1996" spans="1:4" ht="28.5" customHeight="1">
      <c r="A1996" s="262">
        <f t="shared" si="36"/>
        <v>1991</v>
      </c>
      <c r="B1996" s="281" t="s">
        <v>1548</v>
      </c>
      <c r="C1996" s="323" t="s">
        <v>72</v>
      </c>
      <c r="D1996" s="301">
        <v>0.016</v>
      </c>
    </row>
    <row r="1997" spans="1:4" ht="28.5" customHeight="1">
      <c r="A1997" s="262">
        <f t="shared" si="36"/>
        <v>1992</v>
      </c>
      <c r="B1997" s="282" t="s">
        <v>1950</v>
      </c>
      <c r="C1997" s="300" t="s">
        <v>208</v>
      </c>
      <c r="D1997" s="300">
        <v>0.428</v>
      </c>
    </row>
    <row r="1998" spans="1:4" ht="28.5" customHeight="1">
      <c r="A1998" s="262">
        <f t="shared" si="36"/>
        <v>1993</v>
      </c>
      <c r="B1998" s="340" t="s">
        <v>782</v>
      </c>
      <c r="C1998" s="300" t="s">
        <v>208</v>
      </c>
      <c r="D1998" s="337">
        <v>0.207</v>
      </c>
    </row>
    <row r="1999" spans="1:4" ht="28.5" customHeight="1">
      <c r="A1999" s="262">
        <f t="shared" si="36"/>
        <v>1994</v>
      </c>
      <c r="B1999" s="340" t="s">
        <v>1954</v>
      </c>
      <c r="C1999" s="300" t="s">
        <v>208</v>
      </c>
      <c r="D1999" s="337">
        <v>0.12095</v>
      </c>
    </row>
    <row r="2000" spans="1:4" ht="28.5" customHeight="1">
      <c r="A2000" s="262">
        <f t="shared" si="36"/>
        <v>1995</v>
      </c>
      <c r="B2000" s="281" t="s">
        <v>1951</v>
      </c>
      <c r="C2000" s="300" t="s">
        <v>208</v>
      </c>
      <c r="D2000" s="300">
        <v>0.068</v>
      </c>
    </row>
    <row r="2001" spans="1:4" ht="28.5" customHeight="1">
      <c r="A2001" s="262">
        <f t="shared" si="36"/>
        <v>1996</v>
      </c>
      <c r="B2001" s="311" t="s">
        <v>783</v>
      </c>
      <c r="C2001" s="323" t="s">
        <v>208</v>
      </c>
      <c r="D2001" s="323">
        <v>0.0548</v>
      </c>
    </row>
    <row r="2002" spans="1:4" ht="28.5" customHeight="1">
      <c r="A2002" s="262">
        <f t="shared" si="36"/>
        <v>1997</v>
      </c>
      <c r="B2002" s="281" t="s">
        <v>1450</v>
      </c>
      <c r="C2002" s="300" t="s">
        <v>69</v>
      </c>
      <c r="D2002" s="280">
        <v>40</v>
      </c>
    </row>
    <row r="2003" spans="1:4" ht="28.5" customHeight="1">
      <c r="A2003" s="262">
        <f t="shared" si="36"/>
        <v>1998</v>
      </c>
      <c r="B2003" s="311" t="s">
        <v>784</v>
      </c>
      <c r="C2003" s="323" t="s">
        <v>208</v>
      </c>
      <c r="D2003" s="343">
        <v>0.165</v>
      </c>
    </row>
    <row r="2004" spans="1:4" ht="28.5" customHeight="1">
      <c r="A2004" s="262">
        <f t="shared" si="36"/>
        <v>1999</v>
      </c>
      <c r="B2004" s="281" t="s">
        <v>1709</v>
      </c>
      <c r="C2004" s="300" t="s">
        <v>208</v>
      </c>
      <c r="D2004" s="300">
        <v>0.374</v>
      </c>
    </row>
    <row r="2005" spans="1:4" ht="28.5" customHeight="1">
      <c r="A2005" s="262">
        <f t="shared" si="36"/>
        <v>2000</v>
      </c>
      <c r="B2005" s="281" t="s">
        <v>1709</v>
      </c>
      <c r="C2005" s="300" t="s">
        <v>208</v>
      </c>
      <c r="D2005" s="360">
        <v>0.01</v>
      </c>
    </row>
    <row r="2006" spans="1:4" ht="28.5" customHeight="1">
      <c r="A2006" s="262">
        <f t="shared" si="36"/>
        <v>2001</v>
      </c>
      <c r="B2006" s="281" t="s">
        <v>2049</v>
      </c>
      <c r="C2006" s="300" t="s">
        <v>208</v>
      </c>
      <c r="D2006" s="400">
        <v>0.03</v>
      </c>
    </row>
    <row r="2007" spans="1:4" ht="28.5" customHeight="1">
      <c r="A2007" s="262">
        <f t="shared" si="36"/>
        <v>2002</v>
      </c>
      <c r="B2007" s="332" t="s">
        <v>987</v>
      </c>
      <c r="C2007" s="333" t="s">
        <v>208</v>
      </c>
      <c r="D2007" s="344">
        <v>0.366</v>
      </c>
    </row>
    <row r="2008" spans="1:4" ht="28.5" customHeight="1">
      <c r="A2008" s="262">
        <f t="shared" si="36"/>
        <v>2003</v>
      </c>
      <c r="B2008" s="339" t="s">
        <v>2051</v>
      </c>
      <c r="C2008" s="300" t="s">
        <v>1790</v>
      </c>
      <c r="D2008" s="363">
        <v>0.075</v>
      </c>
    </row>
    <row r="2009" spans="1:4" ht="28.5" customHeight="1">
      <c r="A2009" s="262">
        <f t="shared" si="36"/>
        <v>2004</v>
      </c>
      <c r="B2009" s="311" t="s">
        <v>1205</v>
      </c>
      <c r="C2009" s="300" t="s">
        <v>34</v>
      </c>
      <c r="D2009" s="323">
        <v>0</v>
      </c>
    </row>
    <row r="2010" spans="1:4" ht="28.5" customHeight="1">
      <c r="A2010" s="262">
        <f t="shared" si="36"/>
        <v>2005</v>
      </c>
      <c r="B2010" s="281" t="s">
        <v>958</v>
      </c>
      <c r="C2010" s="323" t="s">
        <v>34</v>
      </c>
      <c r="D2010" s="300">
        <v>3</v>
      </c>
    </row>
    <row r="2011" spans="1:4" ht="28.5" customHeight="1">
      <c r="A2011" s="262">
        <f t="shared" si="36"/>
        <v>2006</v>
      </c>
      <c r="B2011" s="281" t="s">
        <v>785</v>
      </c>
      <c r="C2011" s="300" t="s">
        <v>34</v>
      </c>
      <c r="D2011" s="300">
        <v>6</v>
      </c>
    </row>
    <row r="2012" spans="1:4" ht="28.5" customHeight="1">
      <c r="A2012" s="262">
        <f t="shared" si="36"/>
        <v>2007</v>
      </c>
      <c r="B2012" s="318" t="s">
        <v>2195</v>
      </c>
      <c r="C2012" s="300" t="s">
        <v>39</v>
      </c>
      <c r="D2012" s="402">
        <v>200</v>
      </c>
    </row>
    <row r="2013" spans="1:4" ht="28.5" customHeight="1">
      <c r="A2013" s="262">
        <f t="shared" si="36"/>
        <v>2008</v>
      </c>
      <c r="B2013" s="311" t="s">
        <v>2451</v>
      </c>
      <c r="C2013" s="323" t="s">
        <v>34</v>
      </c>
      <c r="D2013" s="354">
        <v>2</v>
      </c>
    </row>
    <row r="2014" spans="1:4" ht="28.5" customHeight="1">
      <c r="A2014" s="262">
        <f t="shared" si="36"/>
        <v>2009</v>
      </c>
      <c r="B2014" s="281" t="s">
        <v>429</v>
      </c>
      <c r="C2014" s="323" t="s">
        <v>69</v>
      </c>
      <c r="D2014" s="301">
        <v>2.741</v>
      </c>
    </row>
    <row r="2015" spans="1:4" ht="28.5" customHeight="1">
      <c r="A2015" s="262">
        <f t="shared" si="36"/>
        <v>2010</v>
      </c>
      <c r="B2015" s="281" t="s">
        <v>1203</v>
      </c>
      <c r="C2015" s="300" t="s">
        <v>39</v>
      </c>
      <c r="D2015" s="301">
        <v>110</v>
      </c>
    </row>
    <row r="2016" spans="1:4" ht="28.5" customHeight="1">
      <c r="A2016" s="262">
        <f t="shared" si="36"/>
        <v>2011</v>
      </c>
      <c r="B2016" s="281" t="s">
        <v>430</v>
      </c>
      <c r="C2016" s="300" t="s">
        <v>34</v>
      </c>
      <c r="D2016" s="301">
        <v>4</v>
      </c>
    </row>
    <row r="2017" spans="1:4" ht="28.5" customHeight="1">
      <c r="A2017" s="262">
        <f t="shared" si="36"/>
        <v>2012</v>
      </c>
      <c r="B2017" s="281" t="s">
        <v>786</v>
      </c>
      <c r="C2017" s="300" t="s">
        <v>34</v>
      </c>
      <c r="D2017" s="300">
        <v>10</v>
      </c>
    </row>
    <row r="2018" spans="1:4" ht="28.5" customHeight="1">
      <c r="A2018" s="262">
        <f t="shared" si="36"/>
        <v>2013</v>
      </c>
      <c r="B2018" s="283" t="s">
        <v>1753</v>
      </c>
      <c r="C2018" s="300" t="s">
        <v>859</v>
      </c>
      <c r="D2018" s="438">
        <v>1</v>
      </c>
    </row>
    <row r="2019" spans="1:4" ht="28.5" customHeight="1">
      <c r="A2019" s="262">
        <f t="shared" si="36"/>
        <v>2014</v>
      </c>
      <c r="B2019" s="311" t="s">
        <v>1204</v>
      </c>
      <c r="C2019" s="300" t="s">
        <v>34</v>
      </c>
      <c r="D2019" s="323">
        <v>62</v>
      </c>
    </row>
    <row r="2020" spans="1:4" ht="28.5" customHeight="1">
      <c r="A2020" s="262">
        <f t="shared" si="36"/>
        <v>2015</v>
      </c>
      <c r="B2020" s="281" t="s">
        <v>959</v>
      </c>
      <c r="C2020" s="300" t="s">
        <v>34</v>
      </c>
      <c r="D2020" s="300">
        <v>3</v>
      </c>
    </row>
    <row r="2021" spans="1:4" ht="28.5" customHeight="1">
      <c r="A2021" s="262">
        <f t="shared" si="36"/>
        <v>2016</v>
      </c>
      <c r="B2021" s="315" t="s">
        <v>1754</v>
      </c>
      <c r="C2021" s="300" t="s">
        <v>1792</v>
      </c>
      <c r="D2021" s="448">
        <v>35</v>
      </c>
    </row>
    <row r="2022" spans="1:4" ht="28.5" customHeight="1">
      <c r="A2022" s="262">
        <f t="shared" si="36"/>
        <v>2017</v>
      </c>
      <c r="B2022" s="281" t="s">
        <v>1488</v>
      </c>
      <c r="C2022" s="323" t="s">
        <v>1489</v>
      </c>
      <c r="D2022" s="360">
        <v>5</v>
      </c>
    </row>
    <row r="2023" spans="1:4" ht="28.5" customHeight="1">
      <c r="A2023" s="262">
        <f t="shared" si="36"/>
        <v>2018</v>
      </c>
      <c r="B2023" s="311" t="s">
        <v>2452</v>
      </c>
      <c r="C2023" s="323" t="s">
        <v>69</v>
      </c>
      <c r="D2023" s="354">
        <v>10</v>
      </c>
    </row>
    <row r="2024" spans="1:4" ht="28.5" customHeight="1">
      <c r="A2024" s="262">
        <f t="shared" si="36"/>
        <v>2019</v>
      </c>
      <c r="B2024" s="281" t="s">
        <v>1347</v>
      </c>
      <c r="C2024" s="323" t="s">
        <v>69</v>
      </c>
      <c r="D2024" s="360">
        <v>5</v>
      </c>
    </row>
    <row r="2025" spans="1:4" ht="28.5" customHeight="1">
      <c r="A2025" s="262">
        <f t="shared" si="36"/>
        <v>2020</v>
      </c>
      <c r="B2025" s="283" t="s">
        <v>2126</v>
      </c>
      <c r="C2025" s="300" t="s">
        <v>39</v>
      </c>
      <c r="D2025" s="356">
        <v>16</v>
      </c>
    </row>
    <row r="2026" spans="1:4" ht="28.5" customHeight="1">
      <c r="A2026" s="262">
        <f t="shared" si="36"/>
        <v>2021</v>
      </c>
      <c r="B2026" s="339" t="s">
        <v>1640</v>
      </c>
      <c r="C2026" s="323" t="s">
        <v>39</v>
      </c>
      <c r="D2026" s="338">
        <v>37</v>
      </c>
    </row>
    <row r="2027" spans="1:4" ht="28.5" customHeight="1">
      <c r="A2027" s="262">
        <f t="shared" si="36"/>
        <v>2022</v>
      </c>
      <c r="B2027" s="281" t="s">
        <v>1641</v>
      </c>
      <c r="C2027" s="300" t="s">
        <v>39</v>
      </c>
      <c r="D2027" s="300">
        <v>43.9</v>
      </c>
    </row>
    <row r="2028" spans="1:4" ht="28.5" customHeight="1">
      <c r="A2028" s="262">
        <f t="shared" si="36"/>
        <v>2023</v>
      </c>
      <c r="B2028" s="289" t="s">
        <v>1642</v>
      </c>
      <c r="C2028" s="300" t="s">
        <v>39</v>
      </c>
      <c r="D2028" s="300">
        <v>24</v>
      </c>
    </row>
    <row r="2029" spans="1:4" ht="28.5" customHeight="1">
      <c r="A2029" s="262">
        <f t="shared" si="36"/>
        <v>2024</v>
      </c>
      <c r="B2029" s="340" t="s">
        <v>1643</v>
      </c>
      <c r="C2029" s="300" t="s">
        <v>39</v>
      </c>
      <c r="D2029" s="337">
        <v>3</v>
      </c>
    </row>
    <row r="2030" spans="1:4" ht="28.5" customHeight="1">
      <c r="A2030" s="262">
        <f t="shared" si="36"/>
        <v>2025</v>
      </c>
      <c r="B2030" s="311" t="s">
        <v>2453</v>
      </c>
      <c r="C2030" s="323" t="s">
        <v>39</v>
      </c>
      <c r="D2030" s="354">
        <v>102</v>
      </c>
    </row>
    <row r="2031" spans="1:4" ht="28.5" customHeight="1">
      <c r="A2031" s="262">
        <f t="shared" si="36"/>
        <v>2026</v>
      </c>
      <c r="B2031" s="281" t="s">
        <v>470</v>
      </c>
      <c r="C2031" s="300" t="s">
        <v>39</v>
      </c>
      <c r="D2031" s="400">
        <v>2.26</v>
      </c>
    </row>
    <row r="2032" spans="1:4" ht="28.5" customHeight="1">
      <c r="A2032" s="262">
        <f t="shared" si="36"/>
        <v>2027</v>
      </c>
      <c r="B2032" s="311" t="s">
        <v>1200</v>
      </c>
      <c r="C2032" s="300" t="s">
        <v>69</v>
      </c>
      <c r="D2032" s="343">
        <v>0</v>
      </c>
    </row>
    <row r="2033" spans="1:4" ht="28.5" customHeight="1">
      <c r="A2033" s="262">
        <f t="shared" si="36"/>
        <v>2028</v>
      </c>
      <c r="B2033" s="281" t="s">
        <v>1206</v>
      </c>
      <c r="C2033" s="323" t="s">
        <v>69</v>
      </c>
      <c r="D2033" s="300">
        <v>0</v>
      </c>
    </row>
    <row r="2034" spans="1:4" ht="28.5" customHeight="1">
      <c r="A2034" s="262">
        <f aca="true" t="shared" si="37" ref="A2034:A2097">1+A2033</f>
        <v>2029</v>
      </c>
      <c r="B2034" s="281" t="s">
        <v>1492</v>
      </c>
      <c r="C2034" s="300" t="s">
        <v>34</v>
      </c>
      <c r="D2034" s="360">
        <v>16</v>
      </c>
    </row>
    <row r="2035" spans="1:4" ht="28.5" customHeight="1">
      <c r="A2035" s="262">
        <f t="shared" si="37"/>
        <v>2030</v>
      </c>
      <c r="B2035" s="311" t="s">
        <v>2378</v>
      </c>
      <c r="C2035" s="316" t="s">
        <v>34</v>
      </c>
      <c r="D2035" s="346">
        <v>2</v>
      </c>
    </row>
    <row r="2036" spans="1:4" ht="28.5" customHeight="1">
      <c r="A2036" s="262">
        <f t="shared" si="37"/>
        <v>2031</v>
      </c>
      <c r="B2036" s="283" t="s">
        <v>1252</v>
      </c>
      <c r="C2036" s="300" t="s">
        <v>1232</v>
      </c>
      <c r="D2036" s="356">
        <v>8</v>
      </c>
    </row>
    <row r="2037" spans="1:4" ht="28.5" customHeight="1">
      <c r="A2037" s="262">
        <f t="shared" si="37"/>
        <v>2032</v>
      </c>
      <c r="B2037" s="311" t="s">
        <v>1022</v>
      </c>
      <c r="C2037" s="300" t="s">
        <v>39</v>
      </c>
      <c r="D2037" s="343">
        <v>23.7</v>
      </c>
    </row>
    <row r="2038" spans="1:4" ht="28.5" customHeight="1">
      <c r="A2038" s="262">
        <f t="shared" si="37"/>
        <v>2033</v>
      </c>
      <c r="B2038" s="281" t="s">
        <v>1755</v>
      </c>
      <c r="C2038" s="323" t="s">
        <v>859</v>
      </c>
      <c r="D2038" s="436">
        <v>30</v>
      </c>
    </row>
    <row r="2039" spans="1:4" ht="28.5" customHeight="1">
      <c r="A2039" s="262">
        <f t="shared" si="37"/>
        <v>2034</v>
      </c>
      <c r="B2039" s="281" t="s">
        <v>1756</v>
      </c>
      <c r="C2039" s="284" t="s">
        <v>859</v>
      </c>
      <c r="D2039" s="435">
        <v>30</v>
      </c>
    </row>
    <row r="2040" spans="1:4" ht="28.5" customHeight="1">
      <c r="A2040" s="262">
        <f t="shared" si="37"/>
        <v>2035</v>
      </c>
      <c r="B2040" s="281" t="s">
        <v>1879</v>
      </c>
      <c r="C2040" s="323" t="s">
        <v>34</v>
      </c>
      <c r="D2040" s="360">
        <v>1.56</v>
      </c>
    </row>
    <row r="2041" spans="1:4" ht="28.5" customHeight="1">
      <c r="A2041" s="262">
        <f t="shared" si="37"/>
        <v>2036</v>
      </c>
      <c r="B2041" s="340" t="s">
        <v>1880</v>
      </c>
      <c r="C2041" s="300" t="s">
        <v>34</v>
      </c>
      <c r="D2041" s="369">
        <v>3</v>
      </c>
    </row>
    <row r="2042" spans="1:4" ht="28.5" customHeight="1">
      <c r="A2042" s="262">
        <f t="shared" si="37"/>
        <v>2037</v>
      </c>
      <c r="B2042" s="281" t="s">
        <v>1207</v>
      </c>
      <c r="C2042" s="323" t="s">
        <v>69</v>
      </c>
      <c r="D2042" s="301">
        <v>0</v>
      </c>
    </row>
    <row r="2043" spans="1:4" ht="28.5" customHeight="1">
      <c r="A2043" s="262">
        <f t="shared" si="37"/>
        <v>2038</v>
      </c>
      <c r="B2043" s="283" t="s">
        <v>1360</v>
      </c>
      <c r="C2043" s="300" t="s">
        <v>208</v>
      </c>
      <c r="D2043" s="364">
        <v>0.156</v>
      </c>
    </row>
    <row r="2044" spans="1:4" ht="28.5" customHeight="1">
      <c r="A2044" s="262">
        <f t="shared" si="37"/>
        <v>2039</v>
      </c>
      <c r="B2044" s="281" t="s">
        <v>1362</v>
      </c>
      <c r="C2044" s="323" t="s">
        <v>208</v>
      </c>
      <c r="D2044" s="360">
        <v>0.012</v>
      </c>
    </row>
    <row r="2045" spans="1:4" ht="28.5" customHeight="1">
      <c r="A2045" s="262">
        <f t="shared" si="37"/>
        <v>2040</v>
      </c>
      <c r="B2045" s="281" t="s">
        <v>1663</v>
      </c>
      <c r="C2045" s="300" t="s">
        <v>208</v>
      </c>
      <c r="D2045" s="344">
        <v>0.043</v>
      </c>
    </row>
    <row r="2046" spans="1:4" ht="28.5" customHeight="1">
      <c r="A2046" s="262">
        <f t="shared" si="37"/>
        <v>2041</v>
      </c>
      <c r="B2046" s="281" t="s">
        <v>1349</v>
      </c>
      <c r="C2046" s="323" t="s">
        <v>208</v>
      </c>
      <c r="D2046" s="360">
        <v>0.091</v>
      </c>
    </row>
    <row r="2047" spans="1:4" ht="28.5" customHeight="1">
      <c r="A2047" s="262">
        <f t="shared" si="37"/>
        <v>2042</v>
      </c>
      <c r="B2047" s="339" t="s">
        <v>2152</v>
      </c>
      <c r="C2047" s="338" t="s">
        <v>208</v>
      </c>
      <c r="D2047" s="363">
        <v>0.136</v>
      </c>
    </row>
    <row r="2048" spans="1:4" ht="28.5" customHeight="1">
      <c r="A2048" s="262">
        <f t="shared" si="37"/>
        <v>2043</v>
      </c>
      <c r="B2048" s="281" t="s">
        <v>1451</v>
      </c>
      <c r="C2048" s="300" t="s">
        <v>34</v>
      </c>
      <c r="D2048" s="344">
        <v>64</v>
      </c>
    </row>
    <row r="2049" spans="1:4" ht="28.5" customHeight="1">
      <c r="A2049" s="262">
        <f t="shared" si="37"/>
        <v>2044</v>
      </c>
      <c r="B2049" s="281" t="s">
        <v>1208</v>
      </c>
      <c r="C2049" s="323" t="s">
        <v>34</v>
      </c>
      <c r="D2049" s="300">
        <v>6</v>
      </c>
    </row>
    <row r="2050" spans="1:4" ht="28.5" customHeight="1">
      <c r="A2050" s="262">
        <f t="shared" si="37"/>
        <v>2045</v>
      </c>
      <c r="B2050" s="311" t="s">
        <v>1208</v>
      </c>
      <c r="C2050" s="300" t="s">
        <v>34</v>
      </c>
      <c r="D2050" s="323">
        <v>84</v>
      </c>
    </row>
    <row r="2051" spans="1:4" ht="28.5" customHeight="1">
      <c r="A2051" s="262">
        <f t="shared" si="37"/>
        <v>2046</v>
      </c>
      <c r="B2051" s="311" t="s">
        <v>1208</v>
      </c>
      <c r="C2051" s="323" t="s">
        <v>34</v>
      </c>
      <c r="D2051" s="346">
        <v>3</v>
      </c>
    </row>
    <row r="2052" spans="1:4" ht="28.5" customHeight="1">
      <c r="A2052" s="262">
        <f t="shared" si="37"/>
        <v>2047</v>
      </c>
      <c r="B2052" s="281" t="s">
        <v>1576</v>
      </c>
      <c r="C2052" s="316" t="s">
        <v>34</v>
      </c>
      <c r="D2052" s="301">
        <v>2</v>
      </c>
    </row>
    <row r="2053" spans="1:4" ht="28.5" customHeight="1">
      <c r="A2053" s="262">
        <f t="shared" si="37"/>
        <v>2048</v>
      </c>
      <c r="B2053" s="281" t="s">
        <v>2196</v>
      </c>
      <c r="C2053" s="323" t="s">
        <v>34</v>
      </c>
      <c r="D2053" s="360">
        <v>1</v>
      </c>
    </row>
    <row r="2054" spans="1:4" ht="28.5" customHeight="1">
      <c r="A2054" s="262">
        <f t="shared" si="37"/>
        <v>2049</v>
      </c>
      <c r="B2054" s="281" t="s">
        <v>2196</v>
      </c>
      <c r="C2054" s="300" t="s">
        <v>34</v>
      </c>
      <c r="D2054" s="360">
        <v>1</v>
      </c>
    </row>
    <row r="2055" spans="1:4" ht="28.5" customHeight="1">
      <c r="A2055" s="262">
        <f t="shared" si="37"/>
        <v>2050</v>
      </c>
      <c r="B2055" s="318" t="s">
        <v>2196</v>
      </c>
      <c r="C2055" s="323" t="s">
        <v>34</v>
      </c>
      <c r="D2055" s="371">
        <v>8</v>
      </c>
    </row>
    <row r="2056" spans="1:4" ht="28.5" customHeight="1">
      <c r="A2056" s="262">
        <f t="shared" si="37"/>
        <v>2051</v>
      </c>
      <c r="B2056" s="281" t="s">
        <v>1023</v>
      </c>
      <c r="C2056" s="300" t="s">
        <v>34</v>
      </c>
      <c r="D2056" s="300">
        <v>2</v>
      </c>
    </row>
    <row r="2057" spans="1:4" ht="28.5" customHeight="1">
      <c r="A2057" s="262">
        <f t="shared" si="37"/>
        <v>2052</v>
      </c>
      <c r="B2057" s="283" t="s">
        <v>1577</v>
      </c>
      <c r="C2057" s="284" t="s">
        <v>34</v>
      </c>
      <c r="D2057" s="356">
        <v>10</v>
      </c>
    </row>
    <row r="2058" spans="1:4" ht="28.5" customHeight="1">
      <c r="A2058" s="262">
        <f t="shared" si="37"/>
        <v>2053</v>
      </c>
      <c r="B2058" s="311" t="s">
        <v>1024</v>
      </c>
      <c r="C2058" s="317" t="s">
        <v>34</v>
      </c>
      <c r="D2058" s="323">
        <v>1</v>
      </c>
    </row>
    <row r="2059" spans="1:4" ht="28.5" customHeight="1">
      <c r="A2059" s="262">
        <f t="shared" si="37"/>
        <v>2054</v>
      </c>
      <c r="B2059" s="281" t="s">
        <v>787</v>
      </c>
      <c r="C2059" s="301" t="s">
        <v>34</v>
      </c>
      <c r="D2059" s="301">
        <v>2</v>
      </c>
    </row>
    <row r="2060" spans="1:4" ht="28.5" customHeight="1">
      <c r="A2060" s="262">
        <f t="shared" si="37"/>
        <v>2055</v>
      </c>
      <c r="B2060" s="281" t="s">
        <v>1452</v>
      </c>
      <c r="C2060" s="300" t="s">
        <v>34</v>
      </c>
      <c r="D2060" s="360">
        <v>5</v>
      </c>
    </row>
    <row r="2061" spans="1:4" ht="28.5" customHeight="1">
      <c r="A2061" s="262">
        <f t="shared" si="37"/>
        <v>2056</v>
      </c>
      <c r="B2061" s="283" t="s">
        <v>2070</v>
      </c>
      <c r="C2061" s="300" t="s">
        <v>34</v>
      </c>
      <c r="D2061" s="364">
        <v>2</v>
      </c>
    </row>
    <row r="2062" spans="1:4" ht="28.5" customHeight="1">
      <c r="A2062" s="262">
        <f t="shared" si="37"/>
        <v>2057</v>
      </c>
      <c r="B2062" s="340" t="s">
        <v>1481</v>
      </c>
      <c r="C2062" s="300" t="s">
        <v>34</v>
      </c>
      <c r="D2062" s="369">
        <v>2</v>
      </c>
    </row>
    <row r="2063" spans="1:4" ht="28.5" customHeight="1">
      <c r="A2063" s="262">
        <f t="shared" si="37"/>
        <v>2058</v>
      </c>
      <c r="B2063" s="283" t="s">
        <v>838</v>
      </c>
      <c r="C2063" s="300" t="s">
        <v>39</v>
      </c>
      <c r="D2063" s="356">
        <v>100</v>
      </c>
    </row>
    <row r="2064" spans="1:4" ht="28.5" customHeight="1">
      <c r="A2064" s="262">
        <f t="shared" si="37"/>
        <v>2059</v>
      </c>
      <c r="B2064" s="281" t="s">
        <v>432</v>
      </c>
      <c r="C2064" s="323" t="s">
        <v>34</v>
      </c>
      <c r="D2064" s="301">
        <v>2</v>
      </c>
    </row>
    <row r="2065" spans="1:4" ht="28.5" customHeight="1">
      <c r="A2065" s="262">
        <f t="shared" si="37"/>
        <v>2060</v>
      </c>
      <c r="B2065" s="311" t="s">
        <v>431</v>
      </c>
      <c r="C2065" s="300" t="s">
        <v>39</v>
      </c>
      <c r="D2065" s="323">
        <v>750</v>
      </c>
    </row>
    <row r="2066" spans="1:4" ht="28.5" customHeight="1">
      <c r="A2066" s="262">
        <f t="shared" si="37"/>
        <v>2061</v>
      </c>
      <c r="B2066" s="283" t="s">
        <v>1906</v>
      </c>
      <c r="C2066" s="300" t="s">
        <v>34</v>
      </c>
      <c r="D2066" s="438">
        <v>6</v>
      </c>
    </row>
    <row r="2067" spans="1:4" ht="28.5" customHeight="1">
      <c r="A2067" s="262">
        <f t="shared" si="37"/>
        <v>2062</v>
      </c>
      <c r="B2067" s="311" t="s">
        <v>1664</v>
      </c>
      <c r="C2067" s="301" t="s">
        <v>34</v>
      </c>
      <c r="D2067" s="397">
        <v>8</v>
      </c>
    </row>
    <row r="2068" spans="1:4" ht="28.5" customHeight="1">
      <c r="A2068" s="262">
        <f t="shared" si="37"/>
        <v>2063</v>
      </c>
      <c r="B2068" s="311" t="s">
        <v>1644</v>
      </c>
      <c r="C2068" s="323" t="s">
        <v>34</v>
      </c>
      <c r="D2068" s="431">
        <v>6</v>
      </c>
    </row>
    <row r="2069" spans="1:4" ht="28.5" customHeight="1">
      <c r="A2069" s="262">
        <f t="shared" si="37"/>
        <v>2064</v>
      </c>
      <c r="B2069" s="311" t="s">
        <v>1645</v>
      </c>
      <c r="C2069" s="300" t="s">
        <v>34</v>
      </c>
      <c r="D2069" s="323">
        <v>14</v>
      </c>
    </row>
    <row r="2070" spans="1:4" ht="28.5" customHeight="1">
      <c r="A2070" s="262">
        <f t="shared" si="37"/>
        <v>2065</v>
      </c>
      <c r="B2070" s="283" t="s">
        <v>1665</v>
      </c>
      <c r="C2070" s="300" t="s">
        <v>34</v>
      </c>
      <c r="D2070" s="432">
        <v>16</v>
      </c>
    </row>
    <row r="2071" spans="1:4" ht="28.5" customHeight="1">
      <c r="A2071" s="262">
        <f t="shared" si="37"/>
        <v>2066</v>
      </c>
      <c r="B2071" s="281" t="s">
        <v>1666</v>
      </c>
      <c r="C2071" s="323" t="s">
        <v>34</v>
      </c>
      <c r="D2071" s="280">
        <v>6</v>
      </c>
    </row>
    <row r="2072" spans="1:4" ht="28.5" customHeight="1">
      <c r="A2072" s="262">
        <f t="shared" si="37"/>
        <v>2067</v>
      </c>
      <c r="B2072" s="283" t="s">
        <v>788</v>
      </c>
      <c r="C2072" s="300" t="s">
        <v>34</v>
      </c>
      <c r="D2072" s="356">
        <v>1</v>
      </c>
    </row>
    <row r="2073" spans="1:4" ht="28.5" customHeight="1">
      <c r="A2073" s="262">
        <f t="shared" si="37"/>
        <v>2068</v>
      </c>
      <c r="B2073" s="311" t="s">
        <v>2454</v>
      </c>
      <c r="C2073" s="323" t="s">
        <v>34</v>
      </c>
      <c r="D2073" s="354">
        <v>1</v>
      </c>
    </row>
    <row r="2074" spans="1:4" ht="28.5" customHeight="1">
      <c r="A2074" s="262">
        <f t="shared" si="37"/>
        <v>2069</v>
      </c>
      <c r="B2074" s="281" t="s">
        <v>789</v>
      </c>
      <c r="C2074" s="323" t="s">
        <v>34</v>
      </c>
      <c r="D2074" s="300">
        <v>33</v>
      </c>
    </row>
    <row r="2075" spans="1:4" ht="28.5" customHeight="1">
      <c r="A2075" s="262">
        <f t="shared" si="37"/>
        <v>2070</v>
      </c>
      <c r="B2075" s="281" t="s">
        <v>960</v>
      </c>
      <c r="C2075" s="323" t="s">
        <v>34</v>
      </c>
      <c r="D2075" s="301">
        <v>6</v>
      </c>
    </row>
    <row r="2076" spans="1:4" ht="28.5" customHeight="1">
      <c r="A2076" s="262">
        <f t="shared" si="37"/>
        <v>2071</v>
      </c>
      <c r="B2076" s="311" t="s">
        <v>790</v>
      </c>
      <c r="C2076" s="323" t="s">
        <v>34</v>
      </c>
      <c r="D2076" s="343">
        <v>4</v>
      </c>
    </row>
    <row r="2077" spans="1:4" ht="28.5" customHeight="1">
      <c r="A2077" s="262">
        <f t="shared" si="37"/>
        <v>2072</v>
      </c>
      <c r="B2077" s="311" t="s">
        <v>791</v>
      </c>
      <c r="C2077" s="323" t="s">
        <v>34</v>
      </c>
      <c r="D2077" s="323">
        <v>2</v>
      </c>
    </row>
    <row r="2078" spans="1:4" ht="28.5" customHeight="1">
      <c r="A2078" s="262">
        <f t="shared" si="37"/>
        <v>2073</v>
      </c>
      <c r="B2078" s="281" t="s">
        <v>433</v>
      </c>
      <c r="C2078" s="323" t="s">
        <v>34</v>
      </c>
      <c r="D2078" s="301">
        <v>4</v>
      </c>
    </row>
    <row r="2079" spans="1:4" ht="28.5" customHeight="1">
      <c r="A2079" s="262">
        <f t="shared" si="37"/>
        <v>2074</v>
      </c>
      <c r="B2079" s="311" t="s">
        <v>2197</v>
      </c>
      <c r="C2079" s="300" t="s">
        <v>34</v>
      </c>
      <c r="D2079" s="347">
        <v>20</v>
      </c>
    </row>
    <row r="2080" spans="1:4" ht="28.5" customHeight="1">
      <c r="A2080" s="262">
        <f t="shared" si="37"/>
        <v>2075</v>
      </c>
      <c r="B2080" s="281" t="s">
        <v>1293</v>
      </c>
      <c r="C2080" s="323" t="s">
        <v>859</v>
      </c>
      <c r="D2080" s="301">
        <v>2</v>
      </c>
    </row>
    <row r="2081" spans="1:4" ht="28.5" customHeight="1">
      <c r="A2081" s="262">
        <f t="shared" si="37"/>
        <v>2076</v>
      </c>
      <c r="B2081" s="281" t="s">
        <v>417</v>
      </c>
      <c r="C2081" s="323" t="s">
        <v>34</v>
      </c>
      <c r="D2081" s="301">
        <v>36</v>
      </c>
    </row>
    <row r="2082" spans="1:4" ht="28.5" customHeight="1">
      <c r="A2082" s="262">
        <f t="shared" si="37"/>
        <v>2077</v>
      </c>
      <c r="B2082" s="339" t="s">
        <v>1356</v>
      </c>
      <c r="C2082" s="323" t="s">
        <v>201</v>
      </c>
      <c r="D2082" s="363">
        <v>37.425</v>
      </c>
    </row>
    <row r="2083" spans="1:4" ht="28.5" customHeight="1">
      <c r="A2083" s="262">
        <f t="shared" si="37"/>
        <v>2078</v>
      </c>
      <c r="B2083" s="281" t="s">
        <v>1453</v>
      </c>
      <c r="C2083" s="323" t="s">
        <v>34</v>
      </c>
      <c r="D2083" s="360">
        <v>1</v>
      </c>
    </row>
    <row r="2084" spans="1:4" ht="28.5" customHeight="1">
      <c r="A2084" s="262">
        <f t="shared" si="37"/>
        <v>2079</v>
      </c>
      <c r="B2084" s="281" t="s">
        <v>792</v>
      </c>
      <c r="C2084" s="301" t="s">
        <v>34</v>
      </c>
      <c r="D2084" s="301">
        <v>3</v>
      </c>
    </row>
    <row r="2085" spans="1:4" ht="28.5" customHeight="1">
      <c r="A2085" s="262">
        <f t="shared" si="37"/>
        <v>2080</v>
      </c>
      <c r="B2085" s="281" t="s">
        <v>1549</v>
      </c>
      <c r="C2085" s="323" t="s">
        <v>34</v>
      </c>
      <c r="D2085" s="300">
        <v>5</v>
      </c>
    </row>
    <row r="2086" spans="1:4" ht="28.5" customHeight="1">
      <c r="A2086" s="262">
        <f t="shared" si="37"/>
        <v>2081</v>
      </c>
      <c r="B2086" s="340" t="s">
        <v>1550</v>
      </c>
      <c r="C2086" s="300" t="s">
        <v>34</v>
      </c>
      <c r="D2086" s="337">
        <v>1</v>
      </c>
    </row>
    <row r="2087" spans="1:4" ht="28.5" customHeight="1">
      <c r="A2087" s="262">
        <f t="shared" si="37"/>
        <v>2082</v>
      </c>
      <c r="B2087" s="340" t="s">
        <v>1881</v>
      </c>
      <c r="C2087" s="300" t="s">
        <v>34</v>
      </c>
      <c r="D2087" s="369">
        <v>1</v>
      </c>
    </row>
    <row r="2088" spans="1:4" ht="28.5" customHeight="1">
      <c r="A2088" s="262">
        <f t="shared" si="37"/>
        <v>2083</v>
      </c>
      <c r="B2088" s="281" t="s">
        <v>1952</v>
      </c>
      <c r="C2088" s="323" t="s">
        <v>34</v>
      </c>
      <c r="D2088" s="301">
        <v>1</v>
      </c>
    </row>
    <row r="2089" spans="1:4" ht="28.5" customHeight="1">
      <c r="A2089" s="262">
        <f t="shared" si="37"/>
        <v>2084</v>
      </c>
      <c r="B2089" s="318" t="s">
        <v>793</v>
      </c>
      <c r="C2089" s="284" t="s">
        <v>34</v>
      </c>
      <c r="D2089" s="316">
        <v>1</v>
      </c>
    </row>
    <row r="2090" spans="1:4" ht="28.5" customHeight="1">
      <c r="A2090" s="262">
        <f t="shared" si="37"/>
        <v>2085</v>
      </c>
      <c r="B2090" s="311" t="s">
        <v>1822</v>
      </c>
      <c r="C2090" s="300"/>
      <c r="D2090" s="323">
        <v>1</v>
      </c>
    </row>
    <row r="2091" spans="1:4" ht="28.5" customHeight="1">
      <c r="A2091" s="262">
        <f t="shared" si="37"/>
        <v>2086</v>
      </c>
      <c r="B2091" s="311" t="s">
        <v>1551</v>
      </c>
      <c r="C2091" s="323" t="s">
        <v>34</v>
      </c>
      <c r="D2091" s="343">
        <v>2</v>
      </c>
    </row>
    <row r="2092" spans="1:4" ht="28.5" customHeight="1">
      <c r="A2092" s="262">
        <f t="shared" si="37"/>
        <v>2087</v>
      </c>
      <c r="B2092" s="281" t="s">
        <v>1552</v>
      </c>
      <c r="C2092" s="301" t="s">
        <v>34</v>
      </c>
      <c r="D2092" s="301">
        <v>1</v>
      </c>
    </row>
    <row r="2093" spans="1:4" ht="28.5" customHeight="1">
      <c r="A2093" s="262">
        <f t="shared" si="37"/>
        <v>2088</v>
      </c>
      <c r="B2093" s="281" t="s">
        <v>794</v>
      </c>
      <c r="C2093" s="300" t="s">
        <v>34</v>
      </c>
      <c r="D2093" s="301">
        <v>1</v>
      </c>
    </row>
    <row r="2094" spans="1:4" ht="28.5" customHeight="1">
      <c r="A2094" s="262">
        <f t="shared" si="37"/>
        <v>2089</v>
      </c>
      <c r="B2094" s="281" t="s">
        <v>1553</v>
      </c>
      <c r="C2094" s="300" t="s">
        <v>34</v>
      </c>
      <c r="D2094" s="376">
        <v>1</v>
      </c>
    </row>
    <row r="2095" spans="1:4" ht="28.5" customHeight="1">
      <c r="A2095" s="262">
        <f t="shared" si="37"/>
        <v>2090</v>
      </c>
      <c r="B2095" s="283" t="s">
        <v>1554</v>
      </c>
      <c r="C2095" s="300" t="s">
        <v>34</v>
      </c>
      <c r="D2095" s="356">
        <v>2</v>
      </c>
    </row>
    <row r="2096" spans="1:4" ht="28.5" customHeight="1">
      <c r="A2096" s="262">
        <f t="shared" si="37"/>
        <v>2091</v>
      </c>
      <c r="B2096" s="299" t="s">
        <v>795</v>
      </c>
      <c r="C2096" s="300" t="s">
        <v>34</v>
      </c>
      <c r="D2096" s="279">
        <v>2</v>
      </c>
    </row>
    <row r="2097" spans="1:4" ht="28.5" customHeight="1">
      <c r="A2097" s="262">
        <f t="shared" si="37"/>
        <v>2092</v>
      </c>
      <c r="B2097" s="281" t="s">
        <v>796</v>
      </c>
      <c r="C2097" s="300" t="s">
        <v>34</v>
      </c>
      <c r="D2097" s="301">
        <v>1</v>
      </c>
    </row>
    <row r="2098" spans="1:4" ht="28.5" customHeight="1">
      <c r="A2098" s="262">
        <f aca="true" t="shared" si="38" ref="A2098:A2104">1+A2097</f>
        <v>2093</v>
      </c>
      <c r="B2098" s="311" t="s">
        <v>797</v>
      </c>
      <c r="C2098" s="323" t="s">
        <v>34</v>
      </c>
      <c r="D2098" s="343">
        <v>5</v>
      </c>
    </row>
    <row r="2099" spans="1:4" ht="28.5" customHeight="1">
      <c r="A2099" s="262">
        <f t="shared" si="38"/>
        <v>2094</v>
      </c>
      <c r="B2099" s="311" t="s">
        <v>798</v>
      </c>
      <c r="C2099" s="284" t="s">
        <v>34</v>
      </c>
      <c r="D2099" s="343">
        <v>1</v>
      </c>
    </row>
    <row r="2100" spans="1:4" ht="28.5" customHeight="1">
      <c r="A2100" s="262">
        <f t="shared" si="38"/>
        <v>2095</v>
      </c>
      <c r="B2100" s="412" t="s">
        <v>988</v>
      </c>
      <c r="C2100" s="333" t="s">
        <v>34</v>
      </c>
      <c r="D2100" s="364">
        <v>8</v>
      </c>
    </row>
    <row r="2101" spans="1:4" ht="28.5" customHeight="1">
      <c r="A2101" s="262">
        <f t="shared" si="38"/>
        <v>2096</v>
      </c>
      <c r="B2101" s="311" t="s">
        <v>799</v>
      </c>
      <c r="C2101" s="327" t="s">
        <v>34</v>
      </c>
      <c r="D2101" s="343">
        <v>6</v>
      </c>
    </row>
    <row r="2102" spans="1:4" ht="28.5" customHeight="1">
      <c r="A2102" s="262">
        <f t="shared" si="38"/>
        <v>2097</v>
      </c>
      <c r="B2102" s="281" t="s">
        <v>800</v>
      </c>
      <c r="C2102" s="323" t="s">
        <v>34</v>
      </c>
      <c r="D2102" s="301">
        <v>5</v>
      </c>
    </row>
    <row r="2103" spans="1:4" ht="28.5" customHeight="1">
      <c r="A2103" s="262">
        <f t="shared" si="38"/>
        <v>2098</v>
      </c>
      <c r="B2103" s="332" t="s">
        <v>989</v>
      </c>
      <c r="C2103" s="333" t="s">
        <v>34</v>
      </c>
      <c r="D2103" s="344">
        <v>5</v>
      </c>
    </row>
    <row r="2104" spans="1:4" ht="28.5" customHeight="1">
      <c r="A2104" s="262">
        <f t="shared" si="38"/>
        <v>2099</v>
      </c>
      <c r="B2104" s="281" t="s">
        <v>801</v>
      </c>
      <c r="C2104" s="323" t="s">
        <v>34</v>
      </c>
      <c r="D2104" s="301">
        <v>4</v>
      </c>
    </row>
    <row r="2105" spans="1:4" ht="28.5" customHeight="1">
      <c r="A2105" s="262">
        <f aca="true" t="shared" si="39" ref="A2105:A2128">1+A2104</f>
        <v>2100</v>
      </c>
      <c r="B2105" s="318" t="s">
        <v>1846</v>
      </c>
      <c r="C2105" s="316" t="s">
        <v>1847</v>
      </c>
      <c r="D2105" s="345">
        <v>2</v>
      </c>
    </row>
    <row r="2106" spans="1:4" ht="28.5" customHeight="1">
      <c r="A2106" s="262">
        <f t="shared" si="39"/>
        <v>2101</v>
      </c>
      <c r="B2106" s="311" t="s">
        <v>1209</v>
      </c>
      <c r="C2106" s="300" t="s">
        <v>34</v>
      </c>
      <c r="D2106" s="343">
        <v>2</v>
      </c>
    </row>
    <row r="2107" spans="1:4" ht="28.5" customHeight="1">
      <c r="A2107" s="262">
        <f t="shared" si="39"/>
        <v>2102</v>
      </c>
      <c r="B2107" s="311" t="s">
        <v>2379</v>
      </c>
      <c r="C2107" s="300" t="s">
        <v>34</v>
      </c>
      <c r="D2107" s="346">
        <v>1</v>
      </c>
    </row>
    <row r="2108" spans="1:4" ht="28.5" customHeight="1">
      <c r="A2108" s="262">
        <f t="shared" si="39"/>
        <v>2103</v>
      </c>
      <c r="B2108" s="281" t="s">
        <v>843</v>
      </c>
      <c r="C2108" s="323" t="s">
        <v>34</v>
      </c>
      <c r="D2108" s="301">
        <v>1</v>
      </c>
    </row>
    <row r="2109" spans="1:4" ht="28.5" customHeight="1">
      <c r="A2109" s="262">
        <f t="shared" si="39"/>
        <v>2104</v>
      </c>
      <c r="B2109" s="311" t="s">
        <v>1289</v>
      </c>
      <c r="C2109" s="323" t="s">
        <v>859</v>
      </c>
      <c r="D2109" s="343">
        <v>5</v>
      </c>
    </row>
    <row r="2110" spans="1:4" ht="28.5" customHeight="1">
      <c r="A2110" s="262">
        <f t="shared" si="39"/>
        <v>2105</v>
      </c>
      <c r="B2110" s="281" t="s">
        <v>1290</v>
      </c>
      <c r="C2110" s="300" t="s">
        <v>859</v>
      </c>
      <c r="D2110" s="300">
        <v>5</v>
      </c>
    </row>
    <row r="2111" spans="1:4" ht="28.5" customHeight="1">
      <c r="A2111" s="262">
        <f t="shared" si="39"/>
        <v>2106</v>
      </c>
      <c r="B2111" s="281" t="s">
        <v>1406</v>
      </c>
      <c r="C2111" s="300" t="s">
        <v>34</v>
      </c>
      <c r="D2111" s="290">
        <v>1</v>
      </c>
    </row>
    <row r="2112" spans="1:4" ht="28.5" customHeight="1">
      <c r="A2112" s="262">
        <f t="shared" si="39"/>
        <v>2107</v>
      </c>
      <c r="B2112" s="339" t="s">
        <v>1710</v>
      </c>
      <c r="C2112" s="300" t="s">
        <v>34</v>
      </c>
      <c r="D2112" s="398">
        <v>3</v>
      </c>
    </row>
    <row r="2113" spans="1:4" ht="28.5" customHeight="1">
      <c r="A2113" s="262">
        <f t="shared" si="39"/>
        <v>2108</v>
      </c>
      <c r="B2113" s="281" t="s">
        <v>1711</v>
      </c>
      <c r="C2113" s="300" t="s">
        <v>34</v>
      </c>
      <c r="D2113" s="400">
        <v>8</v>
      </c>
    </row>
    <row r="2114" spans="1:4" ht="28.5" customHeight="1">
      <c r="A2114" s="262">
        <f t="shared" si="39"/>
        <v>2109</v>
      </c>
      <c r="B2114" s="281" t="s">
        <v>1928</v>
      </c>
      <c r="C2114" s="323" t="s">
        <v>34</v>
      </c>
      <c r="D2114" s="435">
        <v>11</v>
      </c>
    </row>
    <row r="2115" spans="1:4" ht="28.5" customHeight="1">
      <c r="A2115" s="262">
        <f t="shared" si="39"/>
        <v>2110</v>
      </c>
      <c r="B2115" s="311" t="s">
        <v>1210</v>
      </c>
      <c r="C2115" s="323" t="s">
        <v>34</v>
      </c>
      <c r="D2115" s="343">
        <v>0</v>
      </c>
    </row>
    <row r="2116" spans="1:4" ht="28.5" customHeight="1">
      <c r="A2116" s="262">
        <f t="shared" si="39"/>
        <v>2111</v>
      </c>
      <c r="B2116" s="311" t="s">
        <v>2198</v>
      </c>
      <c r="C2116" s="284" t="s">
        <v>34</v>
      </c>
      <c r="D2116" s="347">
        <v>36</v>
      </c>
    </row>
    <row r="2117" spans="1:4" ht="28.5" customHeight="1">
      <c r="A2117" s="262">
        <f t="shared" si="39"/>
        <v>2112</v>
      </c>
      <c r="B2117" s="281" t="s">
        <v>1907</v>
      </c>
      <c r="C2117" s="300" t="s">
        <v>34</v>
      </c>
      <c r="D2117" s="435">
        <v>3</v>
      </c>
    </row>
    <row r="2118" spans="1:4" ht="28.5" customHeight="1">
      <c r="A2118" s="262">
        <f t="shared" si="39"/>
        <v>2113</v>
      </c>
      <c r="B2118" s="311" t="s">
        <v>961</v>
      </c>
      <c r="C2118" s="323" t="s">
        <v>34</v>
      </c>
      <c r="D2118" s="323">
        <v>2</v>
      </c>
    </row>
    <row r="2119" spans="1:4" ht="28.5" customHeight="1">
      <c r="A2119" s="262">
        <f t="shared" si="39"/>
        <v>2114</v>
      </c>
      <c r="B2119" s="281" t="s">
        <v>962</v>
      </c>
      <c r="C2119" s="300" t="s">
        <v>34</v>
      </c>
      <c r="D2119" s="300">
        <v>2</v>
      </c>
    </row>
    <row r="2120" spans="1:4" ht="28.5" customHeight="1">
      <c r="A2120" s="262">
        <f t="shared" si="39"/>
        <v>2115</v>
      </c>
      <c r="B2120" s="281" t="s">
        <v>1364</v>
      </c>
      <c r="C2120" s="300" t="s">
        <v>34</v>
      </c>
      <c r="D2120" s="344">
        <v>8</v>
      </c>
    </row>
    <row r="2121" spans="1:4" ht="28.5" customHeight="1">
      <c r="A2121" s="262">
        <f t="shared" si="39"/>
        <v>2116</v>
      </c>
      <c r="B2121" s="311" t="s">
        <v>1882</v>
      </c>
      <c r="C2121" s="323" t="s">
        <v>34</v>
      </c>
      <c r="D2121" s="347">
        <v>6</v>
      </c>
    </row>
    <row r="2122" spans="1:4" ht="28.5" customHeight="1">
      <c r="A2122" s="262">
        <f t="shared" si="39"/>
        <v>2117</v>
      </c>
      <c r="B2122" s="282" t="s">
        <v>1929</v>
      </c>
      <c r="C2122" s="301" t="s">
        <v>34</v>
      </c>
      <c r="D2122" s="435">
        <v>15</v>
      </c>
    </row>
    <row r="2123" spans="1:4" ht="28.5" customHeight="1">
      <c r="A2123" s="262">
        <f t="shared" si="39"/>
        <v>2118</v>
      </c>
      <c r="B2123" s="311" t="s">
        <v>1354</v>
      </c>
      <c r="C2123" s="323" t="s">
        <v>34</v>
      </c>
      <c r="D2123" s="347">
        <v>3</v>
      </c>
    </row>
    <row r="2124" spans="1:4" ht="28.5" customHeight="1">
      <c r="A2124" s="262">
        <f t="shared" si="39"/>
        <v>2119</v>
      </c>
      <c r="B2124" s="311" t="s">
        <v>1355</v>
      </c>
      <c r="C2124" s="301" t="s">
        <v>34</v>
      </c>
      <c r="D2124" s="346">
        <v>33</v>
      </c>
    </row>
    <row r="2125" spans="1:4" ht="28.5" customHeight="1">
      <c r="A2125" s="262">
        <f t="shared" si="39"/>
        <v>2120</v>
      </c>
      <c r="B2125" s="340" t="s">
        <v>1883</v>
      </c>
      <c r="C2125" s="300" t="s">
        <v>34</v>
      </c>
      <c r="D2125" s="369">
        <v>11</v>
      </c>
    </row>
    <row r="2126" spans="1:4" ht="28.5" customHeight="1">
      <c r="A2126" s="262">
        <f t="shared" si="39"/>
        <v>2121</v>
      </c>
      <c r="B2126" s="281" t="s">
        <v>1737</v>
      </c>
      <c r="C2126" s="300" t="s">
        <v>34</v>
      </c>
      <c r="D2126" s="301">
        <v>5</v>
      </c>
    </row>
    <row r="2127" spans="1:4" ht="28.5" customHeight="1">
      <c r="A2127" s="262">
        <f t="shared" si="39"/>
        <v>2122</v>
      </c>
      <c r="B2127" s="308" t="s">
        <v>1484</v>
      </c>
      <c r="C2127" s="300" t="s">
        <v>1372</v>
      </c>
      <c r="D2127" s="372">
        <v>10</v>
      </c>
    </row>
    <row r="2128" spans="1:4" ht="28.5" customHeight="1">
      <c r="A2128" s="262">
        <f t="shared" si="39"/>
        <v>2123</v>
      </c>
      <c r="B2128" s="281" t="s">
        <v>471</v>
      </c>
      <c r="C2128" s="327" t="s">
        <v>859</v>
      </c>
      <c r="D2128" s="301">
        <v>1</v>
      </c>
    </row>
    <row r="2129" spans="1:4" ht="28.5" customHeight="1">
      <c r="A2129" s="262">
        <f aca="true" t="shared" si="40" ref="A2129:A2276">1+A2128</f>
        <v>2124</v>
      </c>
      <c r="B2129" s="281" t="s">
        <v>472</v>
      </c>
      <c r="C2129" s="300" t="s">
        <v>859</v>
      </c>
      <c r="D2129" s="301">
        <v>1</v>
      </c>
    </row>
    <row r="2130" spans="1:4" ht="28.5" customHeight="1">
      <c r="A2130" s="262">
        <f t="shared" si="40"/>
        <v>2125</v>
      </c>
      <c r="B2130" s="311" t="s">
        <v>1892</v>
      </c>
      <c r="C2130" s="300" t="s">
        <v>34</v>
      </c>
      <c r="D2130" s="346">
        <v>1</v>
      </c>
    </row>
    <row r="2131" spans="1:4" ht="28.5" customHeight="1">
      <c r="A2131" s="262">
        <f t="shared" si="40"/>
        <v>2126</v>
      </c>
      <c r="B2131" s="281" t="s">
        <v>2199</v>
      </c>
      <c r="C2131" s="300" t="s">
        <v>34</v>
      </c>
      <c r="D2131" s="360">
        <v>3</v>
      </c>
    </row>
    <row r="2132" spans="1:4" ht="28.5" customHeight="1">
      <c r="A2132" s="262">
        <f t="shared" si="40"/>
        <v>2127</v>
      </c>
      <c r="B2132" s="311" t="s">
        <v>2200</v>
      </c>
      <c r="C2132" s="300" t="s">
        <v>34</v>
      </c>
      <c r="D2132" s="347">
        <v>2</v>
      </c>
    </row>
    <row r="2133" spans="1:4" ht="28.5" customHeight="1">
      <c r="A2133" s="262">
        <f t="shared" si="40"/>
        <v>2128</v>
      </c>
      <c r="B2133" s="311" t="s">
        <v>2200</v>
      </c>
      <c r="C2133" s="300" t="s">
        <v>34</v>
      </c>
      <c r="D2133" s="346">
        <v>4</v>
      </c>
    </row>
    <row r="2134" spans="1:4" ht="28.5" customHeight="1">
      <c r="A2134" s="262">
        <f t="shared" si="40"/>
        <v>2129</v>
      </c>
      <c r="B2134" s="312" t="s">
        <v>1025</v>
      </c>
      <c r="C2134" s="316" t="s">
        <v>208</v>
      </c>
      <c r="D2134" s="337">
        <v>0.25</v>
      </c>
    </row>
    <row r="2135" spans="1:4" ht="28.5" customHeight="1">
      <c r="A2135" s="262">
        <f t="shared" si="40"/>
        <v>2130</v>
      </c>
      <c r="B2135" s="281" t="s">
        <v>1305</v>
      </c>
      <c r="C2135" s="300" t="s">
        <v>34</v>
      </c>
      <c r="D2135" s="436">
        <v>20</v>
      </c>
    </row>
    <row r="2136" spans="1:4" ht="28.5" customHeight="1">
      <c r="A2136" s="262">
        <f t="shared" si="40"/>
        <v>2131</v>
      </c>
      <c r="B2136" s="311" t="s">
        <v>802</v>
      </c>
      <c r="C2136" s="301" t="s">
        <v>39</v>
      </c>
      <c r="D2136" s="323">
        <v>21.5</v>
      </c>
    </row>
    <row r="2137" spans="1:4" ht="28.5" customHeight="1">
      <c r="A2137" s="262">
        <f t="shared" si="40"/>
        <v>2132</v>
      </c>
      <c r="B2137" s="340" t="s">
        <v>2240</v>
      </c>
      <c r="C2137" s="300" t="s">
        <v>39</v>
      </c>
      <c r="D2137" s="337">
        <v>13</v>
      </c>
    </row>
    <row r="2138" spans="1:4" ht="28.5" customHeight="1">
      <c r="A2138" s="262">
        <f t="shared" si="40"/>
        <v>2133</v>
      </c>
      <c r="B2138" s="318" t="s">
        <v>1789</v>
      </c>
      <c r="C2138" s="316" t="s">
        <v>34</v>
      </c>
      <c r="D2138" s="316">
        <v>200</v>
      </c>
    </row>
    <row r="2139" spans="1:4" ht="28.5" customHeight="1">
      <c r="A2139" s="262">
        <f t="shared" si="40"/>
        <v>2134</v>
      </c>
      <c r="B2139" s="311" t="s">
        <v>803</v>
      </c>
      <c r="C2139" s="284" t="s">
        <v>39</v>
      </c>
      <c r="D2139" s="323">
        <v>72.04</v>
      </c>
    </row>
    <row r="2140" spans="1:4" ht="28.5" customHeight="1">
      <c r="A2140" s="262">
        <f t="shared" si="40"/>
        <v>2135</v>
      </c>
      <c r="B2140" s="311" t="s">
        <v>1646</v>
      </c>
      <c r="C2140" s="284" t="s">
        <v>34</v>
      </c>
      <c r="D2140" s="323">
        <v>3</v>
      </c>
    </row>
    <row r="2141" spans="1:4" ht="28.5" customHeight="1">
      <c r="A2141" s="262">
        <f t="shared" si="40"/>
        <v>2136</v>
      </c>
      <c r="B2141" s="281" t="s">
        <v>1477</v>
      </c>
      <c r="C2141" s="323" t="s">
        <v>34</v>
      </c>
      <c r="D2141" s="360">
        <v>1</v>
      </c>
    </row>
    <row r="2142" spans="1:4" ht="28.5" customHeight="1">
      <c r="A2142" s="262">
        <f t="shared" si="40"/>
        <v>2137</v>
      </c>
      <c r="B2142" s="311" t="s">
        <v>473</v>
      </c>
      <c r="C2142" s="300" t="s">
        <v>34</v>
      </c>
      <c r="D2142" s="346">
        <v>493</v>
      </c>
    </row>
    <row r="2143" spans="1:4" ht="28.5" customHeight="1">
      <c r="A2143" s="262">
        <f t="shared" si="40"/>
        <v>2138</v>
      </c>
      <c r="B2143" s="311" t="s">
        <v>1454</v>
      </c>
      <c r="C2143" s="323" t="s">
        <v>69</v>
      </c>
      <c r="D2143" s="347">
        <v>40.9</v>
      </c>
    </row>
    <row r="2144" spans="1:4" ht="28.5" customHeight="1">
      <c r="A2144" s="262">
        <f t="shared" si="40"/>
        <v>2139</v>
      </c>
      <c r="B2144" s="281" t="s">
        <v>2150</v>
      </c>
      <c r="C2144" s="300" t="s">
        <v>34</v>
      </c>
      <c r="D2144" s="344">
        <v>1000</v>
      </c>
    </row>
    <row r="2145" spans="1:4" ht="28.5" customHeight="1">
      <c r="A2145" s="262">
        <f t="shared" si="40"/>
        <v>2140</v>
      </c>
      <c r="B2145" s="340" t="s">
        <v>1718</v>
      </c>
      <c r="C2145" s="284" t="s">
        <v>69</v>
      </c>
      <c r="D2145" s="369">
        <v>0.05</v>
      </c>
    </row>
    <row r="2146" spans="1:4" ht="28.5" customHeight="1">
      <c r="A2146" s="262">
        <f t="shared" si="40"/>
        <v>2141</v>
      </c>
      <c r="B2146" s="281" t="s">
        <v>2328</v>
      </c>
      <c r="C2146" s="323" t="s">
        <v>69</v>
      </c>
      <c r="D2146" s="301">
        <v>5.67</v>
      </c>
    </row>
    <row r="2147" spans="1:4" ht="28.5" customHeight="1">
      <c r="A2147" s="262">
        <f t="shared" si="40"/>
        <v>2142</v>
      </c>
      <c r="B2147" s="311" t="s">
        <v>474</v>
      </c>
      <c r="C2147" s="300" t="s">
        <v>69</v>
      </c>
      <c r="D2147" s="346">
        <v>0.5</v>
      </c>
    </row>
    <row r="2148" spans="1:4" ht="28.5" customHeight="1">
      <c r="A2148" s="262">
        <f t="shared" si="40"/>
        <v>2143</v>
      </c>
      <c r="B2148" s="311" t="s">
        <v>804</v>
      </c>
      <c r="C2148" s="323" t="s">
        <v>69</v>
      </c>
      <c r="D2148" s="343">
        <v>14.8</v>
      </c>
    </row>
    <row r="2149" spans="1:4" ht="28.5" customHeight="1">
      <c r="A2149" s="262">
        <f t="shared" si="40"/>
        <v>2144</v>
      </c>
      <c r="B2149" s="281" t="s">
        <v>475</v>
      </c>
      <c r="C2149" s="323" t="s">
        <v>69</v>
      </c>
      <c r="D2149" s="301">
        <v>2.78</v>
      </c>
    </row>
    <row r="2150" spans="1:4" ht="28.5" customHeight="1">
      <c r="A2150" s="262">
        <f t="shared" si="40"/>
        <v>2145</v>
      </c>
      <c r="B2150" s="281" t="s">
        <v>2330</v>
      </c>
      <c r="C2150" s="323" t="s">
        <v>34</v>
      </c>
      <c r="D2150" s="301">
        <v>2358</v>
      </c>
    </row>
    <row r="2151" spans="1:4" ht="28.5" customHeight="1">
      <c r="A2151" s="262">
        <f t="shared" si="40"/>
        <v>2146</v>
      </c>
      <c r="B2151" s="340" t="s">
        <v>1253</v>
      </c>
      <c r="C2151" s="300" t="s">
        <v>34</v>
      </c>
      <c r="D2151" s="337">
        <v>390</v>
      </c>
    </row>
    <row r="2152" spans="1:4" ht="28.5" customHeight="1">
      <c r="A2152" s="262">
        <f t="shared" si="40"/>
        <v>2147</v>
      </c>
      <c r="B2152" s="318" t="s">
        <v>1253</v>
      </c>
      <c r="C2152" s="300" t="s">
        <v>34</v>
      </c>
      <c r="D2152" s="345">
        <v>1500</v>
      </c>
    </row>
    <row r="2153" spans="1:4" ht="28.5" customHeight="1">
      <c r="A2153" s="262">
        <f t="shared" si="40"/>
        <v>2148</v>
      </c>
      <c r="B2153" s="281" t="s">
        <v>1712</v>
      </c>
      <c r="C2153" s="300" t="s">
        <v>34</v>
      </c>
      <c r="D2153" s="280">
        <v>44</v>
      </c>
    </row>
    <row r="2154" spans="1:4" ht="28.5" customHeight="1">
      <c r="A2154" s="262">
        <f t="shared" si="40"/>
        <v>2149</v>
      </c>
      <c r="B2154" s="281" t="s">
        <v>1713</v>
      </c>
      <c r="C2154" s="323" t="s">
        <v>69</v>
      </c>
      <c r="D2154" s="344">
        <v>0.831</v>
      </c>
    </row>
    <row r="2155" spans="1:4" ht="28.5" customHeight="1">
      <c r="A2155" s="262">
        <f t="shared" si="40"/>
        <v>2150</v>
      </c>
      <c r="B2155" s="318" t="s">
        <v>1848</v>
      </c>
      <c r="C2155" s="323" t="s">
        <v>34</v>
      </c>
      <c r="D2155" s="345">
        <v>4</v>
      </c>
    </row>
    <row r="2156" spans="1:4" ht="28.5" customHeight="1">
      <c r="A2156" s="262">
        <f t="shared" si="40"/>
        <v>2151</v>
      </c>
      <c r="B2156" s="281" t="s">
        <v>1884</v>
      </c>
      <c r="C2156" s="300" t="s">
        <v>34</v>
      </c>
      <c r="D2156" s="344">
        <v>370</v>
      </c>
    </row>
    <row r="2157" spans="1:4" ht="28.5" customHeight="1">
      <c r="A2157" s="262">
        <f t="shared" si="40"/>
        <v>2152</v>
      </c>
      <c r="B2157" s="283" t="s">
        <v>1515</v>
      </c>
      <c r="C2157" s="300" t="s">
        <v>69</v>
      </c>
      <c r="D2157" s="364">
        <v>2</v>
      </c>
    </row>
    <row r="2158" spans="1:4" ht="28.5" customHeight="1">
      <c r="A2158" s="262">
        <f t="shared" si="40"/>
        <v>2153</v>
      </c>
      <c r="B2158" s="340" t="s">
        <v>2331</v>
      </c>
      <c r="C2158" s="300" t="s">
        <v>34</v>
      </c>
      <c r="D2158" s="337">
        <v>83</v>
      </c>
    </row>
    <row r="2159" spans="1:4" ht="28.5" customHeight="1">
      <c r="A2159" s="262">
        <f t="shared" si="40"/>
        <v>2154</v>
      </c>
      <c r="B2159" s="281" t="s">
        <v>1849</v>
      </c>
      <c r="C2159" s="300" t="s">
        <v>34</v>
      </c>
      <c r="D2159" s="344">
        <v>4</v>
      </c>
    </row>
    <row r="2160" spans="1:4" ht="28.5" customHeight="1">
      <c r="A2160" s="262">
        <f t="shared" si="40"/>
        <v>2155</v>
      </c>
      <c r="B2160" s="339" t="s">
        <v>1211</v>
      </c>
      <c r="C2160" s="300" t="s">
        <v>69</v>
      </c>
      <c r="D2160" s="338">
        <v>0</v>
      </c>
    </row>
    <row r="2161" spans="1:4" ht="28.5" customHeight="1">
      <c r="A2161" s="262">
        <f t="shared" si="40"/>
        <v>2156</v>
      </c>
      <c r="B2161" s="340" t="s">
        <v>2332</v>
      </c>
      <c r="C2161" s="300" t="s">
        <v>34</v>
      </c>
      <c r="D2161" s="337">
        <v>138</v>
      </c>
    </row>
    <row r="2162" spans="1:4" ht="28.5" customHeight="1">
      <c r="A2162" s="262">
        <f t="shared" si="40"/>
        <v>2157</v>
      </c>
      <c r="B2162" s="311" t="s">
        <v>2329</v>
      </c>
      <c r="C2162" s="323" t="s">
        <v>69</v>
      </c>
      <c r="D2162" s="323">
        <v>0.4</v>
      </c>
    </row>
    <row r="2163" spans="1:4" ht="28.5" customHeight="1">
      <c r="A2163" s="262">
        <f t="shared" si="40"/>
        <v>2158</v>
      </c>
      <c r="B2163" s="340" t="s">
        <v>1823</v>
      </c>
      <c r="C2163" s="300"/>
      <c r="D2163" s="337">
        <v>2</v>
      </c>
    </row>
    <row r="2164" spans="1:4" ht="28.5" customHeight="1">
      <c r="A2164" s="262">
        <f t="shared" si="40"/>
        <v>2159</v>
      </c>
      <c r="B2164" s="281" t="s">
        <v>805</v>
      </c>
      <c r="C2164" s="300" t="s">
        <v>69</v>
      </c>
      <c r="D2164" s="300">
        <v>45</v>
      </c>
    </row>
    <row r="2165" spans="1:4" ht="28.5" customHeight="1">
      <c r="A2165" s="262">
        <f t="shared" si="40"/>
        <v>2160</v>
      </c>
      <c r="B2165" s="340" t="s">
        <v>1885</v>
      </c>
      <c r="C2165" s="300" t="s">
        <v>208</v>
      </c>
      <c r="D2165" s="369">
        <v>0.312</v>
      </c>
    </row>
    <row r="2166" spans="1:4" ht="28.5" customHeight="1">
      <c r="A2166" s="262">
        <f t="shared" si="40"/>
        <v>2161</v>
      </c>
      <c r="B2166" s="340" t="s">
        <v>1886</v>
      </c>
      <c r="C2166" s="300" t="s">
        <v>208</v>
      </c>
      <c r="D2166" s="369">
        <v>0.024</v>
      </c>
    </row>
    <row r="2167" spans="1:4" ht="28.5" customHeight="1">
      <c r="A2167" s="262">
        <f t="shared" si="40"/>
        <v>2162</v>
      </c>
      <c r="B2167" s="339" t="s">
        <v>1342</v>
      </c>
      <c r="C2167" s="301" t="s">
        <v>208</v>
      </c>
      <c r="D2167" s="363">
        <v>0.281</v>
      </c>
    </row>
    <row r="2168" spans="1:4" ht="28.5" customHeight="1">
      <c r="A2168" s="262">
        <f t="shared" si="40"/>
        <v>2163</v>
      </c>
      <c r="B2168" s="281" t="s">
        <v>383</v>
      </c>
      <c r="C2168" s="300" t="s">
        <v>1790</v>
      </c>
      <c r="D2168" s="360">
        <v>0.03</v>
      </c>
    </row>
    <row r="2169" spans="1:4" ht="28.5" customHeight="1">
      <c r="A2169" s="262">
        <f t="shared" si="40"/>
        <v>2164</v>
      </c>
      <c r="B2169" s="281" t="s">
        <v>2201</v>
      </c>
      <c r="C2169" s="300" t="s">
        <v>208</v>
      </c>
      <c r="D2169" s="360">
        <v>0.186</v>
      </c>
    </row>
    <row r="2170" spans="1:4" ht="28.5" customHeight="1">
      <c r="A2170" s="262">
        <f t="shared" si="40"/>
        <v>2165</v>
      </c>
      <c r="B2170" s="283" t="s">
        <v>806</v>
      </c>
      <c r="C2170" s="323" t="s">
        <v>208</v>
      </c>
      <c r="D2170" s="338">
        <v>0.683</v>
      </c>
    </row>
    <row r="2171" spans="1:4" ht="28.5" customHeight="1">
      <c r="A2171" s="262">
        <f t="shared" si="40"/>
        <v>2166</v>
      </c>
      <c r="B2171" s="311" t="s">
        <v>807</v>
      </c>
      <c r="C2171" s="300" t="s">
        <v>208</v>
      </c>
      <c r="D2171" s="343">
        <v>0.265</v>
      </c>
    </row>
    <row r="2172" spans="1:4" ht="28.5" customHeight="1">
      <c r="A2172" s="262">
        <f t="shared" si="40"/>
        <v>2167</v>
      </c>
      <c r="B2172" s="281" t="s">
        <v>808</v>
      </c>
      <c r="C2172" s="300" t="s">
        <v>208</v>
      </c>
      <c r="D2172" s="300">
        <v>0.765</v>
      </c>
    </row>
    <row r="2173" spans="1:4" ht="28.5" customHeight="1">
      <c r="A2173" s="262">
        <f t="shared" si="40"/>
        <v>2168</v>
      </c>
      <c r="B2173" s="281" t="s">
        <v>809</v>
      </c>
      <c r="C2173" s="300" t="s">
        <v>208</v>
      </c>
      <c r="D2173" s="301">
        <v>1.812</v>
      </c>
    </row>
    <row r="2174" spans="1:4" ht="28.5" customHeight="1">
      <c r="A2174" s="262">
        <f t="shared" si="40"/>
        <v>2169</v>
      </c>
      <c r="B2174" s="281" t="s">
        <v>810</v>
      </c>
      <c r="C2174" s="300" t="s">
        <v>208</v>
      </c>
      <c r="D2174" s="300">
        <v>0.838</v>
      </c>
    </row>
    <row r="2175" spans="1:4" ht="28.5" customHeight="1">
      <c r="A2175" s="262">
        <f t="shared" si="40"/>
        <v>2170</v>
      </c>
      <c r="B2175" s="291" t="s">
        <v>1810</v>
      </c>
      <c r="C2175" s="300" t="s">
        <v>39</v>
      </c>
      <c r="D2175" s="300">
        <v>20</v>
      </c>
    </row>
    <row r="2176" spans="1:4" ht="28.5" customHeight="1">
      <c r="A2176" s="262">
        <f t="shared" si="40"/>
        <v>2171</v>
      </c>
      <c r="B2176" s="340" t="s">
        <v>1717</v>
      </c>
      <c r="C2176" s="323" t="s">
        <v>34</v>
      </c>
      <c r="D2176" s="406">
        <v>3.88</v>
      </c>
    </row>
    <row r="2177" spans="1:4" ht="28.5" customHeight="1">
      <c r="A2177" s="262">
        <f t="shared" si="40"/>
        <v>2172</v>
      </c>
      <c r="B2177" s="281" t="s">
        <v>811</v>
      </c>
      <c r="C2177" s="300" t="s">
        <v>39</v>
      </c>
      <c r="D2177" s="300">
        <v>6</v>
      </c>
    </row>
    <row r="2178" spans="1:4" ht="28.5" customHeight="1">
      <c r="A2178" s="262">
        <f t="shared" si="40"/>
        <v>2173</v>
      </c>
      <c r="B2178" s="340" t="s">
        <v>812</v>
      </c>
      <c r="C2178" s="300" t="s">
        <v>39</v>
      </c>
      <c r="D2178" s="337">
        <v>156</v>
      </c>
    </row>
    <row r="2179" spans="1:4" ht="28.5" customHeight="1">
      <c r="A2179" s="262">
        <f t="shared" si="40"/>
        <v>2174</v>
      </c>
      <c r="B2179" s="311" t="s">
        <v>1578</v>
      </c>
      <c r="C2179" s="323" t="s">
        <v>39</v>
      </c>
      <c r="D2179" s="343">
        <v>5</v>
      </c>
    </row>
    <row r="2180" spans="1:4" ht="28.5" customHeight="1">
      <c r="A2180" s="262">
        <f t="shared" si="40"/>
        <v>2175</v>
      </c>
      <c r="B2180" s="311" t="s">
        <v>813</v>
      </c>
      <c r="C2180" s="323" t="s">
        <v>39</v>
      </c>
      <c r="D2180" s="343">
        <v>24</v>
      </c>
    </row>
    <row r="2181" spans="1:4" ht="28.5" customHeight="1">
      <c r="A2181" s="262">
        <f t="shared" si="40"/>
        <v>2176</v>
      </c>
      <c r="B2181" s="283" t="s">
        <v>814</v>
      </c>
      <c r="C2181" s="300" t="s">
        <v>39</v>
      </c>
      <c r="D2181" s="356">
        <v>56</v>
      </c>
    </row>
    <row r="2182" spans="1:4" ht="28.5" customHeight="1">
      <c r="A2182" s="262">
        <f t="shared" si="40"/>
        <v>2177</v>
      </c>
      <c r="B2182" s="281" t="s">
        <v>1689</v>
      </c>
      <c r="C2182" s="323" t="s">
        <v>39</v>
      </c>
      <c r="D2182" s="400">
        <v>4</v>
      </c>
    </row>
    <row r="2183" spans="1:4" ht="28.5" customHeight="1">
      <c r="A2183" s="262">
        <f t="shared" si="40"/>
        <v>2178</v>
      </c>
      <c r="B2183" s="311" t="s">
        <v>1689</v>
      </c>
      <c r="C2183" s="323" t="s">
        <v>39</v>
      </c>
      <c r="D2183" s="354">
        <v>4</v>
      </c>
    </row>
    <row r="2184" spans="1:4" ht="28.5" customHeight="1">
      <c r="A2184" s="262">
        <f t="shared" si="40"/>
        <v>2179</v>
      </c>
      <c r="B2184" s="281" t="s">
        <v>2333</v>
      </c>
      <c r="C2184" s="323" t="s">
        <v>39</v>
      </c>
      <c r="D2184" s="301">
        <v>12</v>
      </c>
    </row>
    <row r="2185" spans="1:4" ht="28.5" customHeight="1">
      <c r="A2185" s="262">
        <f t="shared" si="40"/>
        <v>2180</v>
      </c>
      <c r="B2185" s="281" t="s">
        <v>1215</v>
      </c>
      <c r="C2185" s="300" t="s">
        <v>39</v>
      </c>
      <c r="D2185" s="301">
        <v>20</v>
      </c>
    </row>
    <row r="2186" spans="1:4" ht="28.5" customHeight="1">
      <c r="A2186" s="262">
        <f t="shared" si="40"/>
        <v>2181</v>
      </c>
      <c r="B2186" s="283" t="s">
        <v>907</v>
      </c>
      <c r="C2186" s="300" t="s">
        <v>39</v>
      </c>
      <c r="D2186" s="356">
        <v>8</v>
      </c>
    </row>
    <row r="2187" spans="1:4" ht="28.5" customHeight="1">
      <c r="A2187" s="262">
        <f t="shared" si="40"/>
        <v>2182</v>
      </c>
      <c r="B2187" s="281" t="s">
        <v>2334</v>
      </c>
      <c r="C2187" s="300" t="s">
        <v>39</v>
      </c>
      <c r="D2187" s="301">
        <v>18</v>
      </c>
    </row>
    <row r="2188" spans="1:4" ht="28.5" customHeight="1">
      <c r="A2188" s="262">
        <f t="shared" si="40"/>
        <v>2183</v>
      </c>
      <c r="B2188" s="311" t="s">
        <v>1212</v>
      </c>
      <c r="C2188" s="323" t="s">
        <v>39</v>
      </c>
      <c r="D2188" s="323">
        <v>0</v>
      </c>
    </row>
    <row r="2189" spans="1:4" ht="28.5" customHeight="1">
      <c r="A2189" s="262">
        <f t="shared" si="40"/>
        <v>2184</v>
      </c>
      <c r="B2189" s="281" t="s">
        <v>1212</v>
      </c>
      <c r="C2189" s="323" t="s">
        <v>39</v>
      </c>
      <c r="D2189" s="300">
        <v>4</v>
      </c>
    </row>
    <row r="2190" spans="1:4" ht="28.5" customHeight="1">
      <c r="A2190" s="262">
        <f t="shared" si="40"/>
        <v>2185</v>
      </c>
      <c r="B2190" s="311" t="s">
        <v>908</v>
      </c>
      <c r="C2190" s="300" t="s">
        <v>39</v>
      </c>
      <c r="D2190" s="347">
        <v>72</v>
      </c>
    </row>
    <row r="2191" spans="1:4" ht="28.5" customHeight="1">
      <c r="A2191" s="262">
        <f t="shared" si="40"/>
        <v>2186</v>
      </c>
      <c r="B2191" s="281" t="s">
        <v>908</v>
      </c>
      <c r="C2191" s="323" t="s">
        <v>39</v>
      </c>
      <c r="D2191" s="360">
        <v>16</v>
      </c>
    </row>
    <row r="2192" spans="1:4" ht="28.5" customHeight="1">
      <c r="A2192" s="262">
        <f t="shared" si="40"/>
        <v>2187</v>
      </c>
      <c r="B2192" s="311" t="s">
        <v>1213</v>
      </c>
      <c r="C2192" s="323" t="s">
        <v>39</v>
      </c>
      <c r="D2192" s="323">
        <v>0</v>
      </c>
    </row>
    <row r="2193" spans="1:4" ht="28.5" customHeight="1">
      <c r="A2193" s="262">
        <f t="shared" si="40"/>
        <v>2188</v>
      </c>
      <c r="B2193" s="281" t="s">
        <v>1214</v>
      </c>
      <c r="C2193" s="301" t="s">
        <v>39</v>
      </c>
      <c r="D2193" s="301">
        <v>0</v>
      </c>
    </row>
    <row r="2194" spans="1:4" ht="28.5" customHeight="1">
      <c r="A2194" s="262">
        <f t="shared" si="40"/>
        <v>2189</v>
      </c>
      <c r="B2194" s="311" t="s">
        <v>1761</v>
      </c>
      <c r="C2194" s="300" t="s">
        <v>39</v>
      </c>
      <c r="D2194" s="433">
        <v>3</v>
      </c>
    </row>
    <row r="2195" spans="1:4" ht="28.5" customHeight="1">
      <c r="A2195" s="262">
        <f t="shared" si="40"/>
        <v>2190</v>
      </c>
      <c r="B2195" s="281" t="s">
        <v>815</v>
      </c>
      <c r="C2195" s="300" t="s">
        <v>39</v>
      </c>
      <c r="D2195" s="301">
        <v>27</v>
      </c>
    </row>
    <row r="2196" spans="1:4" ht="28.5" customHeight="1">
      <c r="A2196" s="262">
        <f t="shared" si="40"/>
        <v>2191</v>
      </c>
      <c r="B2196" s="281" t="s">
        <v>1032</v>
      </c>
      <c r="C2196" s="323" t="s">
        <v>39</v>
      </c>
      <c r="D2196" s="301">
        <v>1.4</v>
      </c>
    </row>
    <row r="2197" spans="1:4" ht="28.5" customHeight="1">
      <c r="A2197" s="262">
        <f t="shared" si="40"/>
        <v>2192</v>
      </c>
      <c r="B2197" s="281" t="s">
        <v>476</v>
      </c>
      <c r="C2197" s="300" t="s">
        <v>39</v>
      </c>
      <c r="D2197" s="355">
        <v>18</v>
      </c>
    </row>
    <row r="2198" spans="1:4" ht="28.5" customHeight="1">
      <c r="A2198" s="262">
        <f t="shared" si="40"/>
        <v>2193</v>
      </c>
      <c r="B2198" s="283" t="s">
        <v>2202</v>
      </c>
      <c r="C2198" s="323" t="s">
        <v>39</v>
      </c>
      <c r="D2198" s="363">
        <v>16</v>
      </c>
    </row>
    <row r="2199" spans="1:4" ht="28.5" customHeight="1">
      <c r="A2199" s="262">
        <f t="shared" si="40"/>
        <v>2194</v>
      </c>
      <c r="B2199" s="281" t="s">
        <v>1772</v>
      </c>
      <c r="C2199" s="323" t="s">
        <v>39</v>
      </c>
      <c r="D2199" s="435">
        <v>30</v>
      </c>
    </row>
    <row r="2200" spans="1:4" ht="28.5" customHeight="1">
      <c r="A2200" s="262">
        <f t="shared" si="40"/>
        <v>2195</v>
      </c>
      <c r="B2200" s="311" t="s">
        <v>2335</v>
      </c>
      <c r="C2200" s="300" t="s">
        <v>39</v>
      </c>
      <c r="D2200" s="343">
        <v>27</v>
      </c>
    </row>
    <row r="2201" spans="1:4" ht="28.5" customHeight="1">
      <c r="A2201" s="262">
        <f t="shared" si="40"/>
        <v>2196</v>
      </c>
      <c r="B2201" s="281" t="s">
        <v>1555</v>
      </c>
      <c r="C2201" s="300" t="s">
        <v>34</v>
      </c>
      <c r="D2201" s="301">
        <v>3</v>
      </c>
    </row>
    <row r="2202" spans="1:4" ht="28.5" customHeight="1">
      <c r="A2202" s="262">
        <f t="shared" si="40"/>
        <v>2197</v>
      </c>
      <c r="B2202" s="349" t="s">
        <v>2203</v>
      </c>
      <c r="C2202" s="300" t="s">
        <v>34</v>
      </c>
      <c r="D2202" s="345">
        <v>1</v>
      </c>
    </row>
    <row r="2203" spans="1:4" ht="28.5" customHeight="1">
      <c r="A2203" s="262">
        <f t="shared" si="40"/>
        <v>2198</v>
      </c>
      <c r="B2203" s="281" t="s">
        <v>1455</v>
      </c>
      <c r="C2203" s="300" t="s">
        <v>34</v>
      </c>
      <c r="D2203" s="344">
        <v>6</v>
      </c>
    </row>
    <row r="2204" spans="1:4" ht="28.5" customHeight="1">
      <c r="A2204" s="262">
        <f t="shared" si="40"/>
        <v>2199</v>
      </c>
      <c r="B2204" s="283" t="s">
        <v>1031</v>
      </c>
      <c r="C2204" s="300" t="s">
        <v>34</v>
      </c>
      <c r="D2204" s="356">
        <v>4</v>
      </c>
    </row>
    <row r="2205" spans="1:4" ht="28.5" customHeight="1">
      <c r="A2205" s="262">
        <f t="shared" si="40"/>
        <v>2200</v>
      </c>
      <c r="B2205" s="281" t="s">
        <v>1667</v>
      </c>
      <c r="C2205" s="323" t="s">
        <v>1786</v>
      </c>
      <c r="D2205" s="400">
        <v>1</v>
      </c>
    </row>
    <row r="2206" spans="1:4" ht="28.5" customHeight="1">
      <c r="A2206" s="262">
        <f t="shared" si="40"/>
        <v>2201</v>
      </c>
      <c r="B2206" s="281" t="s">
        <v>816</v>
      </c>
      <c r="C2206" s="323" t="s">
        <v>34</v>
      </c>
      <c r="D2206" s="301">
        <v>2</v>
      </c>
    </row>
    <row r="2207" spans="1:4" ht="28.5" customHeight="1">
      <c r="A2207" s="262">
        <f t="shared" si="40"/>
        <v>2202</v>
      </c>
      <c r="B2207" s="311" t="s">
        <v>817</v>
      </c>
      <c r="C2207" s="300" t="s">
        <v>34</v>
      </c>
      <c r="D2207" s="323">
        <v>1</v>
      </c>
    </row>
    <row r="2208" spans="1:4" ht="28.5" customHeight="1">
      <c r="A2208" s="262">
        <f t="shared" si="40"/>
        <v>2203</v>
      </c>
      <c r="B2208" s="340" t="s">
        <v>818</v>
      </c>
      <c r="C2208" s="300" t="s">
        <v>34</v>
      </c>
      <c r="D2208" s="337">
        <v>1</v>
      </c>
    </row>
    <row r="2209" spans="1:4" ht="28.5" customHeight="1">
      <c r="A2209" s="262">
        <f t="shared" si="40"/>
        <v>2204</v>
      </c>
      <c r="B2209" s="281" t="s">
        <v>1399</v>
      </c>
      <c r="C2209" s="323" t="s">
        <v>34</v>
      </c>
      <c r="D2209" s="301">
        <v>1</v>
      </c>
    </row>
    <row r="2210" spans="1:4" ht="28.5" customHeight="1">
      <c r="A2210" s="262">
        <f t="shared" si="40"/>
        <v>2205</v>
      </c>
      <c r="B2210" s="340" t="s">
        <v>819</v>
      </c>
      <c r="C2210" s="300" t="s">
        <v>34</v>
      </c>
      <c r="D2210" s="337">
        <v>1</v>
      </c>
    </row>
    <row r="2211" spans="1:4" ht="28.5" customHeight="1">
      <c r="A2211" s="262">
        <f t="shared" si="40"/>
        <v>2206</v>
      </c>
      <c r="B2211" s="311" t="s">
        <v>1291</v>
      </c>
      <c r="C2211" s="300" t="s">
        <v>859</v>
      </c>
      <c r="D2211" s="323">
        <v>1</v>
      </c>
    </row>
    <row r="2212" spans="1:4" ht="28.5" customHeight="1">
      <c r="A2212" s="262">
        <f t="shared" si="40"/>
        <v>2207</v>
      </c>
      <c r="B2212" s="311" t="s">
        <v>2078</v>
      </c>
      <c r="C2212" s="300" t="s">
        <v>34</v>
      </c>
      <c r="D2212" s="323">
        <v>4</v>
      </c>
    </row>
    <row r="2213" spans="1:4" ht="28.5" customHeight="1">
      <c r="A2213" s="262">
        <f t="shared" si="40"/>
        <v>2208</v>
      </c>
      <c r="B2213" s="311" t="s">
        <v>2071</v>
      </c>
      <c r="C2213" s="300" t="s">
        <v>34</v>
      </c>
      <c r="D2213" s="347">
        <v>7</v>
      </c>
    </row>
    <row r="2214" spans="1:4" ht="28.5" customHeight="1">
      <c r="A2214" s="262">
        <f t="shared" si="40"/>
        <v>2209</v>
      </c>
      <c r="B2214" s="281" t="s">
        <v>1026</v>
      </c>
      <c r="C2214" s="323" t="s">
        <v>69</v>
      </c>
      <c r="D2214" s="300">
        <v>630</v>
      </c>
    </row>
    <row r="2215" spans="1:4" ht="28.5" customHeight="1">
      <c r="A2215" s="262">
        <f t="shared" si="40"/>
        <v>2210</v>
      </c>
      <c r="B2215" s="340" t="s">
        <v>1887</v>
      </c>
      <c r="C2215" s="300" t="s">
        <v>34</v>
      </c>
      <c r="D2215" s="369">
        <v>6</v>
      </c>
    </row>
    <row r="2216" spans="1:4" ht="28.5" customHeight="1">
      <c r="A2216" s="262">
        <f t="shared" si="40"/>
        <v>2211</v>
      </c>
      <c r="B2216" s="340" t="s">
        <v>1888</v>
      </c>
      <c r="C2216" s="300" t="s">
        <v>34</v>
      </c>
      <c r="D2216" s="369">
        <v>12</v>
      </c>
    </row>
    <row r="2217" spans="1:4" ht="28.5" customHeight="1">
      <c r="A2217" s="262">
        <f t="shared" si="40"/>
        <v>2212</v>
      </c>
      <c r="B2217" s="340" t="s">
        <v>1889</v>
      </c>
      <c r="C2217" s="300" t="s">
        <v>34</v>
      </c>
      <c r="D2217" s="369">
        <v>3</v>
      </c>
    </row>
    <row r="2218" spans="1:4" ht="28.5" customHeight="1">
      <c r="A2218" s="262">
        <f t="shared" si="40"/>
        <v>2213</v>
      </c>
      <c r="B2218" s="340" t="s">
        <v>1890</v>
      </c>
      <c r="C2218" s="300" t="s">
        <v>34</v>
      </c>
      <c r="D2218" s="369">
        <v>6</v>
      </c>
    </row>
    <row r="2219" spans="1:4" ht="28.5" customHeight="1">
      <c r="A2219" s="262">
        <f t="shared" si="40"/>
        <v>2214</v>
      </c>
      <c r="B2219" s="282" t="s">
        <v>1824</v>
      </c>
      <c r="C2219" s="300"/>
      <c r="D2219" s="300">
        <v>1</v>
      </c>
    </row>
    <row r="2220" spans="1:4" ht="28.5" customHeight="1">
      <c r="A2220" s="262">
        <f t="shared" si="40"/>
        <v>2215</v>
      </c>
      <c r="B2220" s="281" t="s">
        <v>1832</v>
      </c>
      <c r="C2220" s="323" t="s">
        <v>34</v>
      </c>
      <c r="D2220" s="360">
        <v>10</v>
      </c>
    </row>
    <row r="2221" spans="1:4" ht="28.5" customHeight="1">
      <c r="A2221" s="262">
        <f t="shared" si="40"/>
        <v>2216</v>
      </c>
      <c r="B2221" s="281" t="s">
        <v>2053</v>
      </c>
      <c r="C2221" s="300" t="s">
        <v>34</v>
      </c>
      <c r="D2221" s="300">
        <v>47</v>
      </c>
    </row>
    <row r="2222" spans="1:4" ht="28.5" customHeight="1">
      <c r="A2222" s="262">
        <f t="shared" si="40"/>
        <v>2217</v>
      </c>
      <c r="B2222" s="281" t="s">
        <v>2054</v>
      </c>
      <c r="C2222" s="300" t="s">
        <v>34</v>
      </c>
      <c r="D2222" s="300">
        <v>17</v>
      </c>
    </row>
    <row r="2223" spans="1:4" ht="28.5" customHeight="1">
      <c r="A2223" s="262">
        <f t="shared" si="40"/>
        <v>2218</v>
      </c>
      <c r="B2223" s="283" t="s">
        <v>1891</v>
      </c>
      <c r="C2223" s="300" t="s">
        <v>34</v>
      </c>
      <c r="D2223" s="445">
        <v>5</v>
      </c>
    </row>
    <row r="2224" spans="1:4" ht="28.5" customHeight="1">
      <c r="A2224" s="262">
        <f t="shared" si="40"/>
        <v>2219</v>
      </c>
      <c r="B2224" s="318" t="s">
        <v>2055</v>
      </c>
      <c r="C2224" s="323" t="s">
        <v>34</v>
      </c>
      <c r="D2224" s="316">
        <v>3.01</v>
      </c>
    </row>
    <row r="2225" spans="1:4" ht="28.5" customHeight="1">
      <c r="A2225" s="262">
        <f t="shared" si="40"/>
        <v>2220</v>
      </c>
      <c r="B2225" s="281" t="s">
        <v>821</v>
      </c>
      <c r="C2225" s="300" t="s">
        <v>34</v>
      </c>
      <c r="D2225" s="300">
        <v>14</v>
      </c>
    </row>
    <row r="2226" spans="1:4" ht="28.5" customHeight="1">
      <c r="A2226" s="262">
        <f t="shared" si="40"/>
        <v>2221</v>
      </c>
      <c r="B2226" s="283" t="s">
        <v>820</v>
      </c>
      <c r="C2226" s="300" t="s">
        <v>34</v>
      </c>
      <c r="D2226" s="356">
        <v>15</v>
      </c>
    </row>
    <row r="2227" spans="1:4" ht="28.5" customHeight="1">
      <c r="A2227" s="262">
        <f t="shared" si="40"/>
        <v>2222</v>
      </c>
      <c r="B2227" s="281" t="s">
        <v>1464</v>
      </c>
      <c r="C2227" s="300" t="s">
        <v>34</v>
      </c>
      <c r="D2227" s="360">
        <v>11</v>
      </c>
    </row>
    <row r="2228" spans="1:4" ht="28.5" customHeight="1">
      <c r="A2228" s="262">
        <f t="shared" si="40"/>
        <v>2223</v>
      </c>
      <c r="B2228" s="281" t="s">
        <v>1465</v>
      </c>
      <c r="C2228" s="323" t="s">
        <v>34</v>
      </c>
      <c r="D2228" s="360">
        <v>2</v>
      </c>
    </row>
    <row r="2229" spans="1:4" ht="28.5" customHeight="1">
      <c r="A2229" s="262">
        <f t="shared" si="40"/>
        <v>2224</v>
      </c>
      <c r="B2229" s="281" t="s">
        <v>1466</v>
      </c>
      <c r="C2229" s="300" t="s">
        <v>34</v>
      </c>
      <c r="D2229" s="360">
        <v>6</v>
      </c>
    </row>
    <row r="2230" spans="1:4" ht="28.5" customHeight="1">
      <c r="A2230" s="262">
        <f t="shared" si="40"/>
        <v>2225</v>
      </c>
      <c r="B2230" s="281" t="s">
        <v>822</v>
      </c>
      <c r="C2230" s="323" t="s">
        <v>34</v>
      </c>
      <c r="D2230" s="301">
        <v>2</v>
      </c>
    </row>
    <row r="2231" spans="1:4" ht="28.5" customHeight="1">
      <c r="A2231" s="262">
        <f t="shared" si="40"/>
        <v>2226</v>
      </c>
      <c r="B2231" s="340" t="s">
        <v>823</v>
      </c>
      <c r="C2231" s="300" t="s">
        <v>34</v>
      </c>
      <c r="D2231" s="337">
        <v>15</v>
      </c>
    </row>
    <row r="2232" spans="1:4" ht="28.5" customHeight="1">
      <c r="A2232" s="262">
        <f t="shared" si="40"/>
        <v>2227</v>
      </c>
      <c r="B2232" s="318" t="s">
        <v>824</v>
      </c>
      <c r="C2232" s="300" t="s">
        <v>34</v>
      </c>
      <c r="D2232" s="316">
        <v>15</v>
      </c>
    </row>
    <row r="2233" spans="1:4" ht="28.5" customHeight="1">
      <c r="A2233" s="262">
        <f t="shared" si="40"/>
        <v>2228</v>
      </c>
      <c r="B2233" s="311" t="s">
        <v>825</v>
      </c>
      <c r="C2233" s="300" t="s">
        <v>34</v>
      </c>
      <c r="D2233" s="343">
        <v>900</v>
      </c>
    </row>
    <row r="2234" spans="1:4" ht="28.5" customHeight="1">
      <c r="A2234" s="262">
        <f t="shared" si="40"/>
        <v>2229</v>
      </c>
      <c r="B2234" s="281" t="s">
        <v>826</v>
      </c>
      <c r="C2234" s="323" t="s">
        <v>34</v>
      </c>
      <c r="D2234" s="301">
        <v>120</v>
      </c>
    </row>
    <row r="2235" spans="1:4" ht="28.5" customHeight="1">
      <c r="A2235" s="262">
        <f t="shared" si="40"/>
        <v>2230</v>
      </c>
      <c r="B2235" s="281" t="s">
        <v>1825</v>
      </c>
      <c r="C2235" s="323"/>
      <c r="D2235" s="301">
        <v>6</v>
      </c>
    </row>
    <row r="2236" spans="1:4" ht="28.5" customHeight="1">
      <c r="A2236" s="262">
        <f t="shared" si="40"/>
        <v>2231</v>
      </c>
      <c r="B2236" s="311" t="s">
        <v>1045</v>
      </c>
      <c r="C2236" s="323" t="s">
        <v>34</v>
      </c>
      <c r="D2236" s="343">
        <v>13</v>
      </c>
    </row>
    <row r="2237" spans="1:4" ht="28.5" customHeight="1">
      <c r="A2237" s="262">
        <f t="shared" si="40"/>
        <v>2232</v>
      </c>
      <c r="B2237" s="311" t="s">
        <v>2204</v>
      </c>
      <c r="C2237" s="323" t="s">
        <v>34</v>
      </c>
      <c r="D2237" s="347">
        <v>10</v>
      </c>
    </row>
    <row r="2238" spans="1:4" ht="28.5" customHeight="1">
      <c r="A2238" s="262">
        <f t="shared" si="40"/>
        <v>2233</v>
      </c>
      <c r="B2238" s="340" t="s">
        <v>827</v>
      </c>
      <c r="C2238" s="300" t="s">
        <v>34</v>
      </c>
      <c r="D2238" s="337">
        <v>160</v>
      </c>
    </row>
    <row r="2239" spans="1:4" ht="28.5" customHeight="1">
      <c r="A2239" s="262">
        <f t="shared" si="40"/>
        <v>2234</v>
      </c>
      <c r="B2239" s="281" t="s">
        <v>828</v>
      </c>
      <c r="C2239" s="300" t="s">
        <v>69</v>
      </c>
      <c r="D2239" s="300">
        <v>22.5</v>
      </c>
    </row>
    <row r="2240" spans="1:4" ht="28.5" customHeight="1">
      <c r="A2240" s="262">
        <f t="shared" si="40"/>
        <v>2235</v>
      </c>
      <c r="B2240" s="281" t="s">
        <v>1894</v>
      </c>
      <c r="C2240" s="300" t="s">
        <v>34</v>
      </c>
      <c r="D2240" s="344">
        <v>316</v>
      </c>
    </row>
    <row r="2241" spans="1:4" ht="28.5" customHeight="1">
      <c r="A2241" s="262">
        <f t="shared" si="40"/>
        <v>2236</v>
      </c>
      <c r="B2241" s="281" t="s">
        <v>2151</v>
      </c>
      <c r="C2241" s="323" t="s">
        <v>34</v>
      </c>
      <c r="D2241" s="360">
        <v>1000</v>
      </c>
    </row>
    <row r="2242" spans="1:4" ht="28.5" customHeight="1">
      <c r="A2242" s="262">
        <f t="shared" si="40"/>
        <v>2237</v>
      </c>
      <c r="B2242" s="311" t="s">
        <v>1217</v>
      </c>
      <c r="C2242" s="301" t="s">
        <v>34</v>
      </c>
      <c r="D2242" s="323">
        <v>0</v>
      </c>
    </row>
    <row r="2243" spans="1:4" ht="28.5" customHeight="1">
      <c r="A2243" s="262">
        <f t="shared" si="40"/>
        <v>2238</v>
      </c>
      <c r="B2243" s="318" t="s">
        <v>2056</v>
      </c>
      <c r="C2243" s="300" t="s">
        <v>859</v>
      </c>
      <c r="D2243" s="316">
        <v>37</v>
      </c>
    </row>
    <row r="2244" spans="1:4" ht="28.5" customHeight="1">
      <c r="A2244" s="262">
        <f t="shared" si="40"/>
        <v>2239</v>
      </c>
      <c r="B2244" s="311" t="s">
        <v>2455</v>
      </c>
      <c r="C2244" s="323" t="s">
        <v>34</v>
      </c>
      <c r="D2244" s="354">
        <v>1563</v>
      </c>
    </row>
    <row r="2245" spans="1:4" ht="28.5" customHeight="1">
      <c r="A2245" s="262">
        <f t="shared" si="40"/>
        <v>2240</v>
      </c>
      <c r="B2245" s="281" t="s">
        <v>1306</v>
      </c>
      <c r="C2245" s="323" t="s">
        <v>34</v>
      </c>
      <c r="D2245" s="301">
        <v>40</v>
      </c>
    </row>
    <row r="2246" spans="1:4" ht="28.5" customHeight="1">
      <c r="A2246" s="262">
        <f t="shared" si="40"/>
        <v>2241</v>
      </c>
      <c r="B2246" s="281" t="s">
        <v>2057</v>
      </c>
      <c r="C2246" s="323" t="s">
        <v>34</v>
      </c>
      <c r="D2246" s="301">
        <v>223</v>
      </c>
    </row>
    <row r="2247" spans="1:4" ht="28.5" customHeight="1">
      <c r="A2247" s="262">
        <f t="shared" si="40"/>
        <v>2242</v>
      </c>
      <c r="B2247" s="281" t="s">
        <v>1579</v>
      </c>
      <c r="C2247" s="300" t="s">
        <v>34</v>
      </c>
      <c r="D2247" s="360">
        <v>264</v>
      </c>
    </row>
    <row r="2248" spans="1:4" ht="28.5" customHeight="1">
      <c r="A2248" s="262">
        <f t="shared" si="40"/>
        <v>2243</v>
      </c>
      <c r="B2248" s="281" t="s">
        <v>2079</v>
      </c>
      <c r="C2248" s="323" t="s">
        <v>34</v>
      </c>
      <c r="D2248" s="301">
        <v>2</v>
      </c>
    </row>
    <row r="2249" spans="1:4" ht="28.5" customHeight="1">
      <c r="A2249" s="262">
        <f t="shared" si="40"/>
        <v>2244</v>
      </c>
      <c r="B2249" s="311" t="s">
        <v>2456</v>
      </c>
      <c r="C2249" s="323" t="s">
        <v>34</v>
      </c>
      <c r="D2249" s="354">
        <v>1</v>
      </c>
    </row>
    <row r="2250" spans="1:4" ht="28.5" customHeight="1">
      <c r="A2250" s="262">
        <f t="shared" si="40"/>
        <v>2245</v>
      </c>
      <c r="B2250" s="318" t="s">
        <v>1556</v>
      </c>
      <c r="C2250" s="316" t="s">
        <v>34</v>
      </c>
      <c r="D2250" s="316">
        <v>1</v>
      </c>
    </row>
    <row r="2251" spans="1:4" ht="28.5" customHeight="1">
      <c r="A2251" s="262">
        <f t="shared" si="40"/>
        <v>2246</v>
      </c>
      <c r="B2251" s="318" t="s">
        <v>1292</v>
      </c>
      <c r="C2251" s="300" t="s">
        <v>859</v>
      </c>
      <c r="D2251" s="316">
        <v>35</v>
      </c>
    </row>
    <row r="2252" spans="1:4" ht="28.5" customHeight="1">
      <c r="A2252" s="262">
        <f t="shared" si="40"/>
        <v>2247</v>
      </c>
      <c r="B2252" s="311" t="s">
        <v>1580</v>
      </c>
      <c r="C2252" s="323" t="s">
        <v>34</v>
      </c>
      <c r="D2252" s="397">
        <v>3</v>
      </c>
    </row>
    <row r="2253" spans="1:4" ht="28.5" customHeight="1">
      <c r="A2253" s="262">
        <f t="shared" si="40"/>
        <v>2248</v>
      </c>
      <c r="B2253" s="282" t="s">
        <v>1580</v>
      </c>
      <c r="C2253" s="301" t="s">
        <v>34</v>
      </c>
      <c r="D2253" s="300">
        <v>2</v>
      </c>
    </row>
    <row r="2254" spans="1:4" ht="28.5" customHeight="1">
      <c r="A2254" s="262">
        <f t="shared" si="40"/>
        <v>2249</v>
      </c>
      <c r="B2254" s="281" t="s">
        <v>1456</v>
      </c>
      <c r="C2254" s="323" t="s">
        <v>34</v>
      </c>
      <c r="D2254" s="360">
        <v>9</v>
      </c>
    </row>
    <row r="2255" spans="1:4" ht="28.5" customHeight="1">
      <c r="A2255" s="262">
        <f t="shared" si="40"/>
        <v>2250</v>
      </c>
      <c r="B2255" s="318" t="s">
        <v>1216</v>
      </c>
      <c r="C2255" s="300" t="s">
        <v>34</v>
      </c>
      <c r="D2255" s="316">
        <v>13</v>
      </c>
    </row>
    <row r="2256" spans="1:4" ht="28.5" customHeight="1">
      <c r="A2256" s="262">
        <f t="shared" si="40"/>
        <v>2251</v>
      </c>
      <c r="B2256" s="281" t="s">
        <v>2058</v>
      </c>
      <c r="C2256" s="323" t="s">
        <v>34</v>
      </c>
      <c r="D2256" s="300">
        <v>5</v>
      </c>
    </row>
    <row r="2257" spans="1:4" ht="28.5" customHeight="1">
      <c r="A2257" s="262">
        <f t="shared" si="40"/>
        <v>2252</v>
      </c>
      <c r="B2257" s="281" t="s">
        <v>477</v>
      </c>
      <c r="C2257" s="323" t="s">
        <v>34</v>
      </c>
      <c r="D2257" s="301">
        <v>31</v>
      </c>
    </row>
    <row r="2258" spans="1:4" ht="28.5" customHeight="1">
      <c r="A2258" s="262">
        <f t="shared" si="40"/>
        <v>2253</v>
      </c>
      <c r="B2258" s="281" t="s">
        <v>829</v>
      </c>
      <c r="C2258" s="301" t="s">
        <v>34</v>
      </c>
      <c r="D2258" s="301">
        <v>11</v>
      </c>
    </row>
    <row r="2259" spans="1:4" ht="28.5" customHeight="1">
      <c r="A2259" s="262">
        <f t="shared" si="40"/>
        <v>2254</v>
      </c>
      <c r="B2259" s="281" t="s">
        <v>830</v>
      </c>
      <c r="C2259" s="300" t="s">
        <v>34</v>
      </c>
      <c r="D2259" s="300">
        <v>6</v>
      </c>
    </row>
    <row r="2260" spans="1:4" ht="28.5" customHeight="1">
      <c r="A2260" s="262">
        <f t="shared" si="40"/>
        <v>2255</v>
      </c>
      <c r="B2260" s="281" t="s">
        <v>831</v>
      </c>
      <c r="C2260" s="323" t="s">
        <v>34</v>
      </c>
      <c r="D2260" s="301">
        <v>5</v>
      </c>
    </row>
    <row r="2261" spans="1:4" ht="28.5" customHeight="1">
      <c r="A2261" s="262">
        <f t="shared" si="40"/>
        <v>2256</v>
      </c>
      <c r="B2261" s="281" t="s">
        <v>1581</v>
      </c>
      <c r="C2261" s="300" t="s">
        <v>34</v>
      </c>
      <c r="D2261" s="301">
        <v>1</v>
      </c>
    </row>
    <row r="2262" spans="1:4" ht="28.5" customHeight="1">
      <c r="A2262" s="262">
        <f t="shared" si="40"/>
        <v>2257</v>
      </c>
      <c r="B2262" s="281" t="s">
        <v>832</v>
      </c>
      <c r="C2262" s="323" t="s">
        <v>34</v>
      </c>
      <c r="D2262" s="301">
        <v>1</v>
      </c>
    </row>
    <row r="2263" spans="1:4" ht="28.5" customHeight="1">
      <c r="A2263" s="262">
        <f t="shared" si="40"/>
        <v>2258</v>
      </c>
      <c r="B2263" s="281" t="s">
        <v>419</v>
      </c>
      <c r="C2263" s="323" t="s">
        <v>69</v>
      </c>
      <c r="D2263" s="301">
        <v>7.09</v>
      </c>
    </row>
    <row r="2264" spans="1:4" ht="28.5" customHeight="1">
      <c r="A2264" s="262">
        <f t="shared" si="40"/>
        <v>2259</v>
      </c>
      <c r="B2264" s="311" t="s">
        <v>2457</v>
      </c>
      <c r="C2264" s="323" t="s">
        <v>34</v>
      </c>
      <c r="D2264" s="354">
        <v>2</v>
      </c>
    </row>
    <row r="2265" spans="1:4" ht="28.5" customHeight="1">
      <c r="A2265" s="262">
        <f t="shared" si="40"/>
        <v>2260</v>
      </c>
      <c r="B2265" s="281" t="s">
        <v>418</v>
      </c>
      <c r="C2265" s="323" t="s">
        <v>34</v>
      </c>
      <c r="D2265" s="301">
        <v>200</v>
      </c>
    </row>
    <row r="2266" spans="1:4" ht="28.5" customHeight="1">
      <c r="A2266" s="262">
        <f t="shared" si="40"/>
        <v>2261</v>
      </c>
      <c r="B2266" s="311" t="s">
        <v>2458</v>
      </c>
      <c r="C2266" s="323" t="s">
        <v>34</v>
      </c>
      <c r="D2266" s="354">
        <v>1</v>
      </c>
    </row>
    <row r="2267" spans="1:4" ht="28.5" customHeight="1">
      <c r="A2267" s="262">
        <f t="shared" si="40"/>
        <v>2262</v>
      </c>
      <c r="B2267" s="340" t="s">
        <v>833</v>
      </c>
      <c r="C2267" s="300" t="s">
        <v>34</v>
      </c>
      <c r="D2267" s="337">
        <v>1</v>
      </c>
    </row>
    <row r="2268" spans="1:4" ht="28.5" customHeight="1">
      <c r="A2268" s="262">
        <f t="shared" si="40"/>
        <v>2263</v>
      </c>
      <c r="B2268" s="281" t="s">
        <v>434</v>
      </c>
      <c r="C2268" s="300" t="s">
        <v>34</v>
      </c>
      <c r="D2268" s="301">
        <v>1</v>
      </c>
    </row>
    <row r="2269" spans="1:4" ht="28.5" customHeight="1">
      <c r="A2269" s="262">
        <f t="shared" si="40"/>
        <v>2264</v>
      </c>
      <c r="B2269" s="311" t="s">
        <v>478</v>
      </c>
      <c r="C2269" s="323" t="s">
        <v>34</v>
      </c>
      <c r="D2269" s="347">
        <v>3700</v>
      </c>
    </row>
    <row r="2270" spans="1:4" ht="28.5" customHeight="1">
      <c r="A2270" s="262">
        <f t="shared" si="40"/>
        <v>2265</v>
      </c>
      <c r="B2270" s="332" t="s">
        <v>990</v>
      </c>
      <c r="C2270" s="334" t="s">
        <v>34</v>
      </c>
      <c r="D2270" s="344">
        <v>37.5</v>
      </c>
    </row>
    <row r="2271" spans="1:4" ht="28.5" customHeight="1">
      <c r="A2271" s="262">
        <f t="shared" si="40"/>
        <v>2266</v>
      </c>
      <c r="B2271" s="281" t="s">
        <v>1690</v>
      </c>
      <c r="C2271" s="300" t="s">
        <v>34</v>
      </c>
      <c r="D2271" s="280">
        <v>4</v>
      </c>
    </row>
    <row r="2272" spans="1:4" ht="28.5" customHeight="1">
      <c r="A2272" s="262">
        <f t="shared" si="40"/>
        <v>2267</v>
      </c>
      <c r="B2272" s="281" t="s">
        <v>1691</v>
      </c>
      <c r="C2272" s="323" t="s">
        <v>69</v>
      </c>
      <c r="D2272" s="280">
        <v>2</v>
      </c>
    </row>
    <row r="2273" spans="1:4" ht="28.5" customHeight="1">
      <c r="A2273" s="262">
        <f t="shared" si="40"/>
        <v>2268</v>
      </c>
      <c r="B2273" s="339" t="s">
        <v>1850</v>
      </c>
      <c r="C2273" s="300" t="s">
        <v>34</v>
      </c>
      <c r="D2273" s="363">
        <v>0.426</v>
      </c>
    </row>
    <row r="2274" spans="1:4" ht="28.5" customHeight="1">
      <c r="A2274" s="262">
        <f t="shared" si="40"/>
        <v>2269</v>
      </c>
      <c r="B2274" s="281" t="s">
        <v>2097</v>
      </c>
      <c r="C2274" s="323" t="s">
        <v>34</v>
      </c>
      <c r="D2274" s="301">
        <v>8</v>
      </c>
    </row>
    <row r="2275" spans="1:4" ht="28.5" customHeight="1">
      <c r="A2275" s="262">
        <f t="shared" si="40"/>
        <v>2270</v>
      </c>
      <c r="B2275" s="311" t="s">
        <v>2059</v>
      </c>
      <c r="C2275" s="300" t="s">
        <v>34</v>
      </c>
      <c r="D2275" s="346">
        <v>8</v>
      </c>
    </row>
    <row r="2276" spans="1:4" ht="28.5" customHeight="1">
      <c r="A2276" s="262">
        <f t="shared" si="40"/>
        <v>2271</v>
      </c>
      <c r="B2276" s="311" t="s">
        <v>2336</v>
      </c>
      <c r="C2276" s="300" t="s">
        <v>34</v>
      </c>
      <c r="D2276" s="343">
        <v>1</v>
      </c>
    </row>
  </sheetData>
  <sheetProtection formatCells="0" formatColumns="0" formatRows="0" insertColumns="0" insertRows="0" insertHyperlinks="0" deleteColumns="0" deleteRows="0" sort="0" autoFilter="0" pivotTables="0"/>
  <autoFilter ref="A5:D2276"/>
  <mergeCells count="1">
    <mergeCell ref="A2:D2"/>
  </mergeCells>
  <printOptions/>
  <pageMargins left="0.31496062992125984" right="0.2362204724409449" top="0.07874015748031496" bottom="0.11811023622047245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trofimov_dv</dc:creator>
  <cp:keywords/>
  <dc:description/>
  <cp:lastModifiedBy>Качановский Евгений Сергеевич</cp:lastModifiedBy>
  <cp:lastPrinted>2019-01-25T09:17:21Z</cp:lastPrinted>
  <dcterms:created xsi:type="dcterms:W3CDTF">2005-06-15T06:50:26Z</dcterms:created>
  <dcterms:modified xsi:type="dcterms:W3CDTF">2019-01-30T10:17:40Z</dcterms:modified>
  <cp:category/>
  <cp:version/>
  <cp:contentType/>
  <cp:contentStatus/>
</cp:coreProperties>
</file>